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SingleCells1.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544FBFF0-0719-46FD-AFAA-B868108AD440}" xr6:coauthVersionLast="47" xr6:coauthVersionMax="47" xr10:uidLastSave="{00000000-0000-0000-0000-000000000000}"/>
  <workbookProtection workbookAlgorithmName="SHA-512" workbookHashValue="OlVoqlRhZ2bR5BpPKXSRB14VlCt+VNGvZb18WbhPs3kZ4KfSqoHesAxWBMPqfJrQG1+ulDhHL1SxRXeAk2HLXw==" workbookSaltValue="16UbhCafQ7O1EYkU4benSA==" workbookSpinCount="100000" lockStructure="1"/>
  <bookViews>
    <workbookView xWindow="-110" yWindow="-110" windowWidth="19420" windowHeight="11620" tabRatio="815" xr2:uid="{8AF4E7EA-F70F-45D4-946D-4B7B4E0BC32E}"/>
  </bookViews>
  <sheets>
    <sheet name="AO Algemeen" sheetId="1" r:id="rId1"/>
    <sheet name="AO Capaciteit" sheetId="4" r:id="rId2"/>
    <sheet name="AO Kwaliteit" sheetId="5" r:id="rId3"/>
    <sheet name="AO Overig" sheetId="9" r:id="rId4"/>
    <sheet name="Controle" sheetId="18" r:id="rId5"/>
    <sheet name="Opties (onzichtbaar)" sheetId="15" state="hidden" r:id="rId6"/>
    <sheet name="Mapping XSD (onzichtbaar)" sheetId="20" state="hidden" r:id="rId7"/>
  </sheets>
  <definedNames>
    <definedName name="_Hlk127884002" localSheetId="2">'AO Kwaliteit'!$B$20</definedName>
    <definedName name="_Hlk127884002" localSheetId="3">'AO Overig'!#REF!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C25" i="1"/>
  <c r="D24" i="20" l="1"/>
  <c r="D5" i="18"/>
  <c r="D6" i="18"/>
  <c r="D8" i="18"/>
  <c r="D7" i="18"/>
  <c r="D9" i="18"/>
  <c r="D10" i="18"/>
  <c r="D11" i="18"/>
  <c r="D12" i="18"/>
  <c r="D16" i="18"/>
  <c r="D17" i="18"/>
  <c r="D18" i="18"/>
  <c r="E18" i="18"/>
  <c r="E17" i="18"/>
  <c r="E16" i="18"/>
  <c r="F16" i="18"/>
  <c r="F17" i="18"/>
  <c r="F18" i="18"/>
  <c r="D33" i="18"/>
  <c r="E46" i="18"/>
  <c r="D63" i="18"/>
  <c r="D77" i="18"/>
  <c r="D24" i="18"/>
  <c r="F25" i="18"/>
  <c r="D83" i="18"/>
  <c r="D148" i="18"/>
  <c r="D149" i="18"/>
  <c r="D150" i="18"/>
  <c r="D151" i="18"/>
  <c r="D152" i="18"/>
  <c r="D153" i="18"/>
  <c r="D154" i="18"/>
  <c r="D155" i="18"/>
  <c r="D156" i="18"/>
  <c r="D166" i="20"/>
  <c r="D167" i="20"/>
  <c r="D168" i="20"/>
  <c r="D169" i="20"/>
  <c r="D170" i="20"/>
  <c r="D171" i="20"/>
  <c r="D172" i="20"/>
  <c r="D96" i="18"/>
  <c r="D48" i="18"/>
  <c r="E135" i="18"/>
  <c r="D220" i="20"/>
  <c r="D217" i="20"/>
  <c r="D216" i="20"/>
  <c r="D178" i="18"/>
  <c r="D179" i="18"/>
  <c r="D180" i="18"/>
  <c r="D181" i="18"/>
  <c r="D177" i="18"/>
  <c r="D176" i="18"/>
  <c r="D164" i="18"/>
  <c r="D166" i="18"/>
  <c r="D167" i="18"/>
  <c r="D168" i="18"/>
  <c r="D165" i="18"/>
  <c r="D204" i="20"/>
  <c r="D215" i="20"/>
  <c r="D214" i="20"/>
  <c r="D213" i="20"/>
  <c r="D212" i="20"/>
  <c r="D211" i="20"/>
  <c r="D208" i="20"/>
  <c r="D196" i="20"/>
  <c r="D198" i="20"/>
  <c r="D199" i="20"/>
  <c r="D200" i="20"/>
  <c r="D201" i="20"/>
  <c r="D202" i="20"/>
  <c r="D181" i="20"/>
  <c r="D183" i="20"/>
  <c r="D184" i="20"/>
  <c r="D185" i="20"/>
  <c r="D186" i="20"/>
  <c r="D121" i="20"/>
  <c r="D227" i="20"/>
  <c r="D226" i="20"/>
  <c r="D225" i="20"/>
  <c r="D224" i="20"/>
  <c r="D223" i="20"/>
  <c r="D172" i="18"/>
  <c r="D173" i="18"/>
  <c r="D191" i="20"/>
  <c r="D160" i="18"/>
  <c r="D159" i="18"/>
  <c r="D164" i="20"/>
  <c r="D147" i="18"/>
  <c r="K37" i="5"/>
  <c r="D222" i="20" s="1"/>
  <c r="K30" i="5"/>
  <c r="D221" i="20" s="1"/>
  <c r="K21" i="5"/>
  <c r="K14" i="5"/>
  <c r="D219" i="20" s="1"/>
  <c r="K6" i="5"/>
  <c r="D218" i="20" s="1"/>
  <c r="D118" i="20"/>
  <c r="D110" i="18"/>
  <c r="D111" i="18"/>
  <c r="D112" i="18"/>
  <c r="D117" i="20"/>
  <c r="D103" i="18"/>
  <c r="D111" i="20"/>
  <c r="D112" i="20"/>
  <c r="D108" i="20"/>
  <c r="D210" i="20"/>
  <c r="D209" i="20"/>
  <c r="D104" i="20"/>
  <c r="D103" i="20"/>
  <c r="D102" i="20"/>
  <c r="D101" i="20"/>
  <c r="D100" i="20"/>
  <c r="D99" i="20"/>
  <c r="D98" i="20"/>
  <c r="D97" i="20"/>
  <c r="D96" i="20"/>
  <c r="D183" i="18"/>
  <c r="D109" i="20"/>
  <c r="D110" i="20"/>
  <c r="F157" i="20"/>
  <c r="E157" i="20"/>
  <c r="F156" i="20"/>
  <c r="E156" i="20"/>
  <c r="F155" i="20"/>
  <c r="E155" i="20"/>
  <c r="F154" i="20"/>
  <c r="E154" i="20"/>
  <c r="F153" i="20"/>
  <c r="E153" i="20"/>
  <c r="D134" i="20"/>
  <c r="F152" i="20"/>
  <c r="E152" i="20"/>
  <c r="F151" i="20"/>
  <c r="E151" i="20"/>
  <c r="F150" i="20"/>
  <c r="E150" i="20"/>
  <c r="F149" i="20"/>
  <c r="E149" i="20"/>
  <c r="F148" i="20"/>
  <c r="E148" i="20"/>
  <c r="D133" i="20"/>
  <c r="F147" i="20"/>
  <c r="E147" i="20"/>
  <c r="F146" i="20"/>
  <c r="E146" i="20"/>
  <c r="F145" i="20"/>
  <c r="E145" i="20"/>
  <c r="F144" i="20"/>
  <c r="E144" i="20"/>
  <c r="F143" i="20"/>
  <c r="E143" i="20"/>
  <c r="D132" i="20"/>
  <c r="F142" i="20"/>
  <c r="E142" i="20"/>
  <c r="F141" i="20"/>
  <c r="E141" i="20"/>
  <c r="F140" i="20"/>
  <c r="E140" i="20"/>
  <c r="F139" i="20"/>
  <c r="E139" i="20"/>
  <c r="F138" i="20"/>
  <c r="E138" i="20"/>
  <c r="D131" i="20"/>
  <c r="E127" i="20"/>
  <c r="D127" i="20"/>
  <c r="E126" i="20"/>
  <c r="D126" i="20"/>
  <c r="E125" i="20"/>
  <c r="D125" i="20"/>
  <c r="D90" i="20"/>
  <c r="D89" i="20"/>
  <c r="G87" i="20"/>
  <c r="F87" i="20"/>
  <c r="E87" i="20"/>
  <c r="D87" i="20"/>
  <c r="G86" i="20"/>
  <c r="F86" i="20"/>
  <c r="E86" i="20"/>
  <c r="D86" i="20"/>
  <c r="G85" i="20"/>
  <c r="F85" i="20"/>
  <c r="E85" i="20"/>
  <c r="D85" i="20"/>
  <c r="G84" i="20"/>
  <c r="F84" i="20"/>
  <c r="E84" i="20"/>
  <c r="D84" i="20"/>
  <c r="G83" i="20"/>
  <c r="F83" i="20"/>
  <c r="E83" i="20"/>
  <c r="D83" i="20"/>
  <c r="G82" i="20"/>
  <c r="F82" i="20"/>
  <c r="E82" i="20"/>
  <c r="D82" i="20"/>
  <c r="G81" i="20"/>
  <c r="F81" i="20"/>
  <c r="E81" i="20"/>
  <c r="D81" i="20"/>
  <c r="G80" i="20"/>
  <c r="F80" i="20"/>
  <c r="E80" i="20"/>
  <c r="D80" i="20"/>
  <c r="G79" i="20"/>
  <c r="F79" i="20"/>
  <c r="E79" i="20"/>
  <c r="D79" i="20"/>
  <c r="G78" i="20"/>
  <c r="F78" i="20"/>
  <c r="E78" i="20"/>
  <c r="D78" i="20"/>
  <c r="G77" i="20"/>
  <c r="F77" i="20"/>
  <c r="E77" i="20"/>
  <c r="D77" i="20"/>
  <c r="G76" i="20"/>
  <c r="F76" i="20"/>
  <c r="E76" i="20"/>
  <c r="D76" i="20"/>
  <c r="G75" i="20"/>
  <c r="F75" i="20"/>
  <c r="E75" i="20"/>
  <c r="D75" i="20"/>
  <c r="G71" i="20"/>
  <c r="F71" i="20"/>
  <c r="E71" i="20"/>
  <c r="D71" i="20"/>
  <c r="G70" i="20"/>
  <c r="F70" i="20"/>
  <c r="E70" i="20"/>
  <c r="D70" i="20"/>
  <c r="G69" i="20"/>
  <c r="F69" i="20"/>
  <c r="E69" i="20"/>
  <c r="D69" i="20"/>
  <c r="G68" i="20"/>
  <c r="F68" i="20"/>
  <c r="E68" i="20"/>
  <c r="D68" i="20"/>
  <c r="G67" i="20"/>
  <c r="F67" i="20"/>
  <c r="E67" i="20"/>
  <c r="D67" i="20"/>
  <c r="G66" i="20"/>
  <c r="F66" i="20"/>
  <c r="E66" i="20"/>
  <c r="D66" i="20"/>
  <c r="G65" i="20"/>
  <c r="F65" i="20"/>
  <c r="E65" i="20"/>
  <c r="D65" i="20"/>
  <c r="G64" i="20"/>
  <c r="F64" i="20"/>
  <c r="E64" i="20"/>
  <c r="D64" i="20"/>
  <c r="G63" i="20"/>
  <c r="F63" i="20"/>
  <c r="E63" i="20"/>
  <c r="D63" i="20"/>
  <c r="G62" i="20"/>
  <c r="F62" i="20"/>
  <c r="E62" i="20"/>
  <c r="D62" i="20"/>
  <c r="G61" i="20"/>
  <c r="F61" i="20"/>
  <c r="E61" i="20"/>
  <c r="D61" i="20"/>
  <c r="G60" i="20"/>
  <c r="F60" i="20"/>
  <c r="E60" i="20"/>
  <c r="D60" i="20"/>
  <c r="G59" i="20"/>
  <c r="F59" i="20"/>
  <c r="E59" i="20"/>
  <c r="D59" i="20"/>
  <c r="G55" i="20"/>
  <c r="F55" i="20"/>
  <c r="E55" i="20"/>
  <c r="D55" i="20"/>
  <c r="G54" i="20"/>
  <c r="F54" i="20"/>
  <c r="E54" i="20"/>
  <c r="D54" i="20"/>
  <c r="G53" i="20"/>
  <c r="F53" i="20"/>
  <c r="E53" i="20"/>
  <c r="D53" i="20"/>
  <c r="G52" i="20"/>
  <c r="F52" i="20"/>
  <c r="E52" i="20"/>
  <c r="D52" i="20"/>
  <c r="G51" i="20"/>
  <c r="F51" i="20"/>
  <c r="E51" i="20"/>
  <c r="D51" i="20"/>
  <c r="G50" i="20"/>
  <c r="F50" i="20"/>
  <c r="E50" i="20"/>
  <c r="D50" i="20"/>
  <c r="G49" i="20"/>
  <c r="F49" i="20"/>
  <c r="E49" i="20"/>
  <c r="D49" i="20"/>
  <c r="G48" i="20"/>
  <c r="F48" i="20"/>
  <c r="E48" i="20"/>
  <c r="D48" i="20"/>
  <c r="G47" i="20"/>
  <c r="F47" i="20"/>
  <c r="E47" i="20"/>
  <c r="D47" i="20"/>
  <c r="G46" i="20"/>
  <c r="F46" i="20"/>
  <c r="E46" i="20"/>
  <c r="D46" i="20"/>
  <c r="G45" i="20"/>
  <c r="F45" i="20"/>
  <c r="E45" i="20"/>
  <c r="D45" i="20"/>
  <c r="G44" i="20"/>
  <c r="F44" i="20"/>
  <c r="E44" i="20"/>
  <c r="D44" i="20"/>
  <c r="G43" i="20"/>
  <c r="F43" i="20"/>
  <c r="E43" i="20"/>
  <c r="D43" i="20"/>
  <c r="D39" i="20"/>
  <c r="D38" i="20"/>
  <c r="F36" i="20"/>
  <c r="E36" i="20"/>
  <c r="D36" i="20"/>
  <c r="F35" i="20"/>
  <c r="E35" i="20"/>
  <c r="D35" i="20"/>
  <c r="F34" i="20"/>
  <c r="E34" i="20"/>
  <c r="D34" i="20"/>
  <c r="F26" i="20"/>
  <c r="E26" i="20"/>
  <c r="D26" i="20"/>
  <c r="F25" i="20"/>
  <c r="E25" i="20"/>
  <c r="D25" i="20"/>
  <c r="G24" i="20"/>
  <c r="F24" i="20"/>
  <c r="E24" i="20"/>
  <c r="F19" i="20"/>
  <c r="E19" i="20"/>
  <c r="D19" i="20"/>
  <c r="F18" i="20"/>
  <c r="E18" i="20"/>
  <c r="D18" i="20"/>
  <c r="F17" i="20"/>
  <c r="E17" i="20"/>
  <c r="D17" i="20"/>
  <c r="D12" i="20"/>
  <c r="D11" i="20"/>
  <c r="D10" i="20"/>
  <c r="D9" i="20"/>
  <c r="D8" i="20"/>
  <c r="D7" i="20"/>
  <c r="D6" i="20"/>
  <c r="D5" i="20"/>
  <c r="F142" i="18"/>
  <c r="E142" i="18"/>
  <c r="F141" i="18"/>
  <c r="E141" i="18"/>
  <c r="F140" i="18"/>
  <c r="E140" i="18"/>
  <c r="F139" i="18"/>
  <c r="E139" i="18"/>
  <c r="F138" i="18"/>
  <c r="E138" i="18"/>
  <c r="D138" i="18"/>
  <c r="F137" i="18"/>
  <c r="E137" i="18"/>
  <c r="F136" i="18"/>
  <c r="E136" i="18"/>
  <c r="F135" i="18"/>
  <c r="F134" i="18"/>
  <c r="E134" i="18"/>
  <c r="F133" i="18"/>
  <c r="E133" i="18"/>
  <c r="D133" i="18"/>
  <c r="F132" i="18"/>
  <c r="E132" i="18"/>
  <c r="F131" i="18"/>
  <c r="E131" i="18"/>
  <c r="F130" i="18"/>
  <c r="E130" i="18"/>
  <c r="F129" i="18"/>
  <c r="E129" i="18"/>
  <c r="F128" i="18"/>
  <c r="E128" i="18"/>
  <c r="D128" i="18"/>
  <c r="F127" i="18"/>
  <c r="E127" i="18"/>
  <c r="F126" i="18"/>
  <c r="E126" i="18"/>
  <c r="F125" i="18"/>
  <c r="E125" i="18"/>
  <c r="F124" i="18"/>
  <c r="E124" i="18"/>
  <c r="F123" i="18"/>
  <c r="E123" i="18"/>
  <c r="D123" i="18"/>
  <c r="E118" i="18"/>
  <c r="D118" i="18"/>
  <c r="E117" i="18"/>
  <c r="D117" i="18"/>
  <c r="E116" i="18"/>
  <c r="D116" i="18"/>
  <c r="D108" i="18"/>
  <c r="D105" i="18"/>
  <c r="D102" i="18"/>
  <c r="D101" i="18"/>
  <c r="E98" i="18"/>
  <c r="D98" i="18"/>
  <c r="E97" i="18"/>
  <c r="D97" i="18"/>
  <c r="E96" i="18"/>
  <c r="F95" i="18"/>
  <c r="E95" i="18"/>
  <c r="D95" i="18"/>
  <c r="D89" i="18"/>
  <c r="D88" i="18"/>
  <c r="G86" i="18"/>
  <c r="F86" i="18"/>
  <c r="E86" i="18"/>
  <c r="D86" i="18"/>
  <c r="G85" i="18"/>
  <c r="F85" i="18"/>
  <c r="E85" i="18"/>
  <c r="D85" i="18"/>
  <c r="G84" i="18"/>
  <c r="F84" i="18"/>
  <c r="E84" i="18"/>
  <c r="D84" i="18"/>
  <c r="G83" i="18"/>
  <c r="F83" i="18"/>
  <c r="E83" i="18"/>
  <c r="G82" i="18"/>
  <c r="F82" i="18"/>
  <c r="E82" i="18"/>
  <c r="D82" i="18"/>
  <c r="G81" i="18"/>
  <c r="F81" i="18"/>
  <c r="E81" i="18"/>
  <c r="D81" i="18"/>
  <c r="G80" i="18"/>
  <c r="F80" i="18"/>
  <c r="E80" i="18"/>
  <c r="D80" i="18"/>
  <c r="G79" i="18"/>
  <c r="F79" i="18"/>
  <c r="E79" i="18"/>
  <c r="D79" i="18"/>
  <c r="G78" i="18"/>
  <c r="F78" i="18"/>
  <c r="E78" i="18"/>
  <c r="D78" i="18"/>
  <c r="G77" i="18"/>
  <c r="F77" i="18"/>
  <c r="E77" i="18"/>
  <c r="G76" i="18"/>
  <c r="F76" i="18"/>
  <c r="E76" i="18"/>
  <c r="D76" i="18"/>
  <c r="G75" i="18"/>
  <c r="F75" i="18"/>
  <c r="E75" i="18"/>
  <c r="D75" i="18"/>
  <c r="G74" i="18"/>
  <c r="F74" i="18"/>
  <c r="E74" i="18"/>
  <c r="D74" i="18"/>
  <c r="G70" i="18"/>
  <c r="F70" i="18"/>
  <c r="E70" i="18"/>
  <c r="D70" i="18"/>
  <c r="G69" i="18"/>
  <c r="F69" i="18"/>
  <c r="E69" i="18"/>
  <c r="D69" i="18"/>
  <c r="G68" i="18"/>
  <c r="F68" i="18"/>
  <c r="E68" i="18"/>
  <c r="D68" i="18"/>
  <c r="G67" i="18"/>
  <c r="F67" i="18"/>
  <c r="E67" i="18"/>
  <c r="D67" i="18"/>
  <c r="G66" i="18"/>
  <c r="F66" i="18"/>
  <c r="E66" i="18"/>
  <c r="D66" i="18"/>
  <c r="G65" i="18"/>
  <c r="F65" i="18"/>
  <c r="E65" i="18"/>
  <c r="D65" i="18"/>
  <c r="G64" i="18"/>
  <c r="F64" i="18"/>
  <c r="E64" i="18"/>
  <c r="D64" i="18"/>
  <c r="G63" i="18"/>
  <c r="F63" i="18"/>
  <c r="E63" i="18"/>
  <c r="G62" i="18"/>
  <c r="F62" i="18"/>
  <c r="E62" i="18"/>
  <c r="D62" i="18"/>
  <c r="G61" i="18"/>
  <c r="F61" i="18"/>
  <c r="E61" i="18"/>
  <c r="D61" i="18"/>
  <c r="G60" i="18"/>
  <c r="F60" i="18"/>
  <c r="E60" i="18"/>
  <c r="D60" i="18"/>
  <c r="G59" i="18"/>
  <c r="F59" i="18"/>
  <c r="E59" i="18"/>
  <c r="D59" i="18"/>
  <c r="G58" i="18"/>
  <c r="F58" i="18"/>
  <c r="E58" i="18"/>
  <c r="D58" i="18"/>
  <c r="G54" i="18"/>
  <c r="F54" i="18"/>
  <c r="E54" i="18"/>
  <c r="D54" i="18"/>
  <c r="G53" i="18"/>
  <c r="F53" i="18"/>
  <c r="E53" i="18"/>
  <c r="D53" i="18"/>
  <c r="G52" i="18"/>
  <c r="F52" i="18"/>
  <c r="E52" i="18"/>
  <c r="D52" i="18"/>
  <c r="G51" i="18"/>
  <c r="F51" i="18"/>
  <c r="E51" i="18"/>
  <c r="D51" i="18"/>
  <c r="G50" i="18"/>
  <c r="F50" i="18"/>
  <c r="E50" i="18"/>
  <c r="D50" i="18"/>
  <c r="G49" i="18"/>
  <c r="F49" i="18"/>
  <c r="E49" i="18"/>
  <c r="D49" i="18"/>
  <c r="G48" i="18"/>
  <c r="F48" i="18"/>
  <c r="E48" i="18"/>
  <c r="G47" i="18"/>
  <c r="F47" i="18"/>
  <c r="E47" i="18"/>
  <c r="D47" i="18"/>
  <c r="G46" i="18"/>
  <c r="F46" i="18"/>
  <c r="D46" i="18"/>
  <c r="G45" i="18"/>
  <c r="F45" i="18"/>
  <c r="E45" i="18"/>
  <c r="D45" i="18"/>
  <c r="G44" i="18"/>
  <c r="F44" i="18"/>
  <c r="E44" i="18"/>
  <c r="D44" i="18"/>
  <c r="G43" i="18"/>
  <c r="F43" i="18"/>
  <c r="E43" i="18"/>
  <c r="D43" i="18"/>
  <c r="G42" i="18"/>
  <c r="F42" i="18"/>
  <c r="E42" i="18"/>
  <c r="D42" i="18"/>
  <c r="D38" i="18"/>
  <c r="D37" i="18"/>
  <c r="F35" i="18"/>
  <c r="E35" i="18"/>
  <c r="D35" i="18"/>
  <c r="F34" i="18"/>
  <c r="E34" i="18"/>
  <c r="D34" i="18"/>
  <c r="F33" i="18"/>
  <c r="E33" i="18"/>
  <c r="E25" i="18"/>
  <c r="D25" i="18"/>
  <c r="F24" i="18"/>
  <c r="E24" i="18"/>
  <c r="G23" i="18"/>
  <c r="F23" i="18"/>
  <c r="E23" i="18"/>
  <c r="D120" i="20" l="1"/>
  <c r="D109" i="18"/>
  <c r="D119" i="20"/>
  <c r="D161" i="18"/>
  <c r="D178" i="20"/>
  <c r="D176" i="20"/>
  <c r="D171" i="18"/>
  <c r="D193" i="20"/>
  <c r="D165" i="20"/>
  <c r="D192" i="20"/>
  <c r="D163" i="20"/>
  <c r="D177" i="20"/>
  <c r="D104" i="18"/>
  <c r="D13" i="20"/>
  <c r="C22" i="1"/>
  <c r="D19" i="18" s="1"/>
  <c r="D28" i="1"/>
  <c r="E22" i="1"/>
  <c r="D22" i="1"/>
  <c r="E19" i="18" s="1"/>
  <c r="E28" i="1"/>
  <c r="F26" i="18" l="1"/>
  <c r="F27" i="20"/>
  <c r="E26" i="18"/>
  <c r="E27" i="20"/>
  <c r="F19" i="18"/>
  <c r="F20" i="20"/>
  <c r="E20" i="20"/>
  <c r="D20" i="20"/>
  <c r="C28" i="1"/>
  <c r="D23" i="18"/>
  <c r="D26" i="18" l="1"/>
  <c r="D27" i="20"/>
</calcChain>
</file>

<file path=xl/sharedStrings.xml><?xml version="1.0" encoding="utf-8"?>
<sst xmlns="http://schemas.openxmlformats.org/spreadsheetml/2006/main" count="1024" uniqueCount="518">
  <si>
    <t>Algemene Gegevens</t>
  </si>
  <si>
    <t>Eventuele toelichting op uw antwoord</t>
  </si>
  <si>
    <t>1.1</t>
  </si>
  <si>
    <t>Vergunningnummer</t>
  </si>
  <si>
    <t>1.2</t>
  </si>
  <si>
    <t>Naam accountantsorganisatie</t>
  </si>
  <si>
    <t>1.3</t>
  </si>
  <si>
    <t>Wat is het meest recente afgesloten boekjaar van uw accountantsorganisatie en van uw groep?</t>
  </si>
  <si>
    <t xml:space="preserve">Startdatum boekjaar </t>
  </si>
  <si>
    <t>Einddatum boekjaar</t>
  </si>
  <si>
    <t>1.3.1</t>
  </si>
  <si>
    <t>Accountantsorganisatie</t>
  </si>
  <si>
    <t>1.3.2</t>
  </si>
  <si>
    <t>Groep</t>
  </si>
  <si>
    <t xml:space="preserve"> Aantal wettelijke controles</t>
  </si>
  <si>
    <t>Hoeveel wettelijke controles heeft uw accountantsorganisatie verricht in het meest recente afgesloten boekjaar van uw accountantsorganisatie? Tel hiertoe het aantal controleverklaringen dat de externe accountants van uw accountantsorganisatie in deze periode hebben afgegeven als uitkomst van wettelijke controles. Maak hierbij een onderscheid tussen wettelijke controles bij OOB's en wettelijke controles bij niet-OOB's.</t>
  </si>
  <si>
    <t>OOB aantal verrichte wettelijke controles </t>
  </si>
  <si>
    <t>Niet-OOB aantal verrichte wettelijke controles</t>
  </si>
  <si>
    <t>Totaal aantal verrichte wettelijke controles</t>
  </si>
  <si>
    <t>2.1</t>
  </si>
  <si>
    <t>3.1</t>
  </si>
  <si>
    <t>Omzet groep</t>
  </si>
  <si>
    <t>Omzet van groep 
(in euro, excl. BTW)</t>
  </si>
  <si>
    <t>Wettelijke controles</t>
  </si>
  <si>
    <t>Totaal omzet</t>
  </si>
  <si>
    <t>3.2</t>
  </si>
  <si>
    <t>Omzet accountantsorganisatie</t>
  </si>
  <si>
    <t>3.2.1</t>
  </si>
  <si>
    <t>3.2.2</t>
  </si>
  <si>
    <t>Overige Assurance*</t>
  </si>
  <si>
    <t>3.2.3</t>
  </si>
  <si>
    <t>3.2.4</t>
  </si>
  <si>
    <t>De bedragen die u opgeeft bij ‘Omzet wettelijke controles (in euro, excl. BTW)’ in bovenstaande tabel worden (in de uitvraag volgend op de pilot) ook gebruikt om uw heffingen voor 2023 te bepalen, als uw boekjaar eindigt in 2022, of 2022 als uw boekjaar is geëindigd in 2021. U ontvangt geen apart verzoek om dit (digitaal) door te geven. Voor meer informatie over de heffingen, kunt u contact opnemen met het consumentenloket van de AFM.</t>
  </si>
  <si>
    <t xml:space="preserve">Capaciteit en werkdruk </t>
  </si>
  <si>
    <t>4.1</t>
  </si>
  <si>
    <r>
      <t xml:space="preserve">Wat was in het afgelopen boekjaar het gemiddeld </t>
    </r>
    <r>
      <rPr>
        <b/>
        <sz val="11"/>
        <color theme="1"/>
        <rFont val="Calibri"/>
        <family val="2"/>
        <scheme val="minor"/>
      </rPr>
      <t>aantal FTE's</t>
    </r>
    <r>
      <rPr>
        <sz val="11"/>
        <color theme="1"/>
        <rFont val="Calibri"/>
        <family val="2"/>
        <scheme val="minor"/>
      </rPr>
      <t xml:space="preserve">, dat in dienst was bij uw accountantsorganisatie*, onverdeeld naar de onderstaande categorieën partner/director, (senior) manager en overige werknemers; en wat was het </t>
    </r>
    <r>
      <rPr>
        <b/>
        <sz val="11"/>
        <color theme="1"/>
        <rFont val="Calibri"/>
        <family val="2"/>
        <scheme val="minor"/>
      </rPr>
      <t>verlooppercentage</t>
    </r>
    <r>
      <rPr>
        <sz val="11"/>
        <color theme="1"/>
        <rFont val="Calibri"/>
        <family val="2"/>
        <scheme val="minor"/>
      </rPr>
      <t xml:space="preserve"> en het gemiddelde </t>
    </r>
    <r>
      <rPr>
        <b/>
        <sz val="11"/>
        <color theme="1"/>
        <rFont val="Calibri"/>
        <family val="2"/>
        <scheme val="minor"/>
      </rPr>
      <t xml:space="preserve">verzuimpercentage </t>
    </r>
    <r>
      <rPr>
        <sz val="11"/>
        <color theme="1"/>
        <rFont val="Calibri"/>
        <family val="2"/>
        <scheme val="minor"/>
      </rPr>
      <t xml:space="preserve">van deze categorieën?  </t>
    </r>
  </si>
  <si>
    <t>Gemiddeld aantal FTE's werkzaam gedurende boekjaar**</t>
  </si>
  <si>
    <t>Verlooppercentage***</t>
  </si>
  <si>
    <t>Gemiddeld Verzuimpercentage****</t>
  </si>
  <si>
    <t>4.1.1</t>
  </si>
  <si>
    <t>Partners/directors</t>
  </si>
  <si>
    <t>4.1.2</t>
  </si>
  <si>
    <t>(Senior) managers</t>
  </si>
  <si>
    <t>4.1.3</t>
  </si>
  <si>
    <t>Overige werknemers</t>
  </si>
  <si>
    <t>4.2</t>
  </si>
  <si>
    <t xml:space="preserve">	Aantal uren tbv uitvoering van wettelijke controles</t>
  </si>
  <si>
    <t>4.2.1</t>
  </si>
  <si>
    <t>Inhuur/zzp</t>
  </si>
  <si>
    <t>4.2.2</t>
  </si>
  <si>
    <t>*   Onder service centra (Offshore/onshore/newshore) zien we elke vorm van inschakeling van arbeid ten behoeve van wettelijke controleopdrachten, anders dan de op individuele contractuele basis afgesloten inhuur (welke onder 'inhuur/zzp' valt) of de reeds in 4.1 opgenomen capaciteit.</t>
  </si>
  <si>
    <t>4.3</t>
  </si>
  <si>
    <t>4.3.1</t>
  </si>
  <si>
    <t>Functieniveau Partner/director</t>
  </si>
  <si>
    <t xml:space="preserve">Gemiddeld aantal geschreven uren per FTE per week* </t>
  </si>
  <si>
    <t>4.3.1.1</t>
  </si>
  <si>
    <t>4.3.1.2</t>
  </si>
  <si>
    <t>4.3.1.3</t>
  </si>
  <si>
    <t>4.3.1.4</t>
  </si>
  <si>
    <t>4.3.1.5</t>
  </si>
  <si>
    <t>4.3.1.6</t>
  </si>
  <si>
    <t>4.3.1.7</t>
  </si>
  <si>
    <t>4.3.1.8</t>
  </si>
  <si>
    <t>4.3.1.9</t>
  </si>
  <si>
    <t>4.3.1.10</t>
  </si>
  <si>
    <t>4.3.1.11</t>
  </si>
  <si>
    <t>4.3.1.12</t>
  </si>
  <si>
    <t>4.3.1.13</t>
  </si>
  <si>
    <t>4.3.2</t>
  </si>
  <si>
    <t>Functieniveau (Senior) Manager</t>
  </si>
  <si>
    <t>4.3.2.1</t>
  </si>
  <si>
    <t>4.3.2.2</t>
  </si>
  <si>
    <t>4.3.2.3</t>
  </si>
  <si>
    <t>4.3.2.4</t>
  </si>
  <si>
    <t>4.3.2.5</t>
  </si>
  <si>
    <t>4.3.2.6</t>
  </si>
  <si>
    <t>4.3.2.7</t>
  </si>
  <si>
    <t>4.3.2.8</t>
  </si>
  <si>
    <t>4.3.2.9</t>
  </si>
  <si>
    <t>4.3.2.10</t>
  </si>
  <si>
    <t>4.3.2.11</t>
  </si>
  <si>
    <t>4.3.2.12</t>
  </si>
  <si>
    <t>4.3.2.13</t>
  </si>
  <si>
    <t>4.3.3</t>
  </si>
  <si>
    <t>Functie  Overige werknemers</t>
  </si>
  <si>
    <t>4.3.3.1</t>
  </si>
  <si>
    <t>4.3.3.2</t>
  </si>
  <si>
    <t>4.3.3.3</t>
  </si>
  <si>
    <t>4.3.3.4</t>
  </si>
  <si>
    <t>4.3.3.5</t>
  </si>
  <si>
    <t>4.3.3.6</t>
  </si>
  <si>
    <t>4.3.3.7</t>
  </si>
  <si>
    <t>4.3.3.8</t>
  </si>
  <si>
    <t>4.3.3.9</t>
  </si>
  <si>
    <t>4.3.3.10</t>
  </si>
  <si>
    <t>4.3.3.11</t>
  </si>
  <si>
    <t>4.3.3.12</t>
  </si>
  <si>
    <t>4.3.3.13</t>
  </si>
  <si>
    <t>4.4</t>
  </si>
  <si>
    <t>4.5</t>
  </si>
  <si>
    <t>Kwaliteitsbeeld</t>
  </si>
  <si>
    <t>5.1</t>
  </si>
  <si>
    <t xml:space="preserve">Aantal wettelijke controles, onderverdeeld naar IKO-uitkomsten </t>
  </si>
  <si>
    <t>IFIAR classificatie</t>
  </si>
  <si>
    <t>5.1.1</t>
  </si>
  <si>
    <t>No finding</t>
  </si>
  <si>
    <t>5.1.2</t>
  </si>
  <si>
    <t>Finding</t>
  </si>
  <si>
    <t>5.2</t>
  </si>
  <si>
    <t>5.2.1</t>
  </si>
  <si>
    <t>Bevinding 1</t>
  </si>
  <si>
    <t>5.2.2</t>
  </si>
  <si>
    <t>Bevinding 2</t>
  </si>
  <si>
    <t>5.2.3</t>
  </si>
  <si>
    <t>Bevinding 3</t>
  </si>
  <si>
    <t>5.2.4</t>
  </si>
  <si>
    <t>Bevinding 4</t>
  </si>
  <si>
    <t>5.2.5</t>
  </si>
  <si>
    <t>Bevinding 5</t>
  </si>
  <si>
    <t>5.3</t>
  </si>
  <si>
    <t>5.3.1</t>
  </si>
  <si>
    <t>5.3.2</t>
  </si>
  <si>
    <t>5.3.3</t>
  </si>
  <si>
    <t>5.3.4</t>
  </si>
  <si>
    <t>5.3.5</t>
  </si>
  <si>
    <t>5.4</t>
  </si>
  <si>
    <t>Aantal bevindingen in IKO</t>
  </si>
  <si>
    <t>Aantal bevindingen door internationaal netwerk  *</t>
  </si>
  <si>
    <t>5.4.1</t>
  </si>
  <si>
    <t>Continuïteit</t>
  </si>
  <si>
    <t>5.4.2</t>
  </si>
  <si>
    <t>Fraude, niet naleven wet- en regelgeving &amp; corruptie (COS 240/COS 250)</t>
  </si>
  <si>
    <t>5.4.3</t>
  </si>
  <si>
    <t>Onafhankelijkheidsovertredingen (overtredingen van de Wta/EU Vo 537/2014 en daarvan afgeleide wet- en regelgeving)</t>
  </si>
  <si>
    <t>* Indien uw accountantsorganisatie niet getoetst is door het internationaal netwerk in het afgelopen boekjaar vult u in “n.v.t.” Indien er wel getoetst is maar er geen bevindingen waren vult u “0” in.</t>
  </si>
  <si>
    <t>5.5</t>
  </si>
  <si>
    <t>Aantal</t>
  </si>
  <si>
    <t>Voornaamste gevonden oorzaken</t>
  </si>
  <si>
    <t>Evt. toelichting</t>
  </si>
  <si>
    <t>5.5.1.1</t>
  </si>
  <si>
    <t>(IFIAR classificatie) No finding</t>
  </si>
  <si>
    <t>5.5.1.2</t>
  </si>
  <si>
    <t>5.5.1.3</t>
  </si>
  <si>
    <t>5.5.1.4</t>
  </si>
  <si>
    <t>5.5.1.5</t>
  </si>
  <si>
    <t>5.5.2.1</t>
  </si>
  <si>
    <t>(IFIAR classificatie) Finding</t>
  </si>
  <si>
    <t>5.5.2.2</t>
  </si>
  <si>
    <t>5.5.2.3</t>
  </si>
  <si>
    <t>5.5.2.4</t>
  </si>
  <si>
    <t>5.5.2.5</t>
  </si>
  <si>
    <t>5.5.3.1</t>
  </si>
  <si>
    <t>Uitkomsten internationale toetsing</t>
  </si>
  <si>
    <t>5.5.3.2</t>
  </si>
  <si>
    <t>5.5.3.3</t>
  </si>
  <si>
    <t>5.5.3.4</t>
  </si>
  <si>
    <t>5.5.3.5</t>
  </si>
  <si>
    <t>5.3.4.1</t>
  </si>
  <si>
    <t>5.3.4.2</t>
  </si>
  <si>
    <t>5.3.4.3</t>
  </si>
  <si>
    <t>5.3.4.4</t>
  </si>
  <si>
    <t>5.3.4.5</t>
  </si>
  <si>
    <t>Gedrag en Cultuur</t>
  </si>
  <si>
    <t>6.1</t>
  </si>
  <si>
    <t>6.1.1</t>
  </si>
  <si>
    <t>Activiteit 1</t>
  </si>
  <si>
    <t>6.1.2</t>
  </si>
  <si>
    <t>Activiteit 2</t>
  </si>
  <si>
    <t>6.1.3</t>
  </si>
  <si>
    <t>Activiteit 3</t>
  </si>
  <si>
    <t>6.1.4</t>
  </si>
  <si>
    <t>Activiteit 4</t>
  </si>
  <si>
    <t>6.1.5</t>
  </si>
  <si>
    <t>Activiteit 5</t>
  </si>
  <si>
    <t>6.2</t>
  </si>
  <si>
    <t>6.2.1</t>
  </si>
  <si>
    <t>Verbeterpunt 1</t>
  </si>
  <si>
    <t>6.2.2</t>
  </si>
  <si>
    <t>Verbeterpunt 2</t>
  </si>
  <si>
    <t>6.2.3</t>
  </si>
  <si>
    <t>Verbeterpunt 3</t>
  </si>
  <si>
    <t>Schendingen</t>
  </si>
  <si>
    <t>7.1</t>
  </si>
  <si>
    <t>Niveau</t>
  </si>
  <si>
    <t>Op welk niveau vult u deze vraag in?</t>
  </si>
  <si>
    <t>7.1.1</t>
  </si>
  <si>
    <t>Vermeld het aantal schendingen die hebben geleid tot maatregelen jegens medewerkers én tot aanpassing van het stelsel van kwaliteitsbeheersing</t>
  </si>
  <si>
    <t>Vermeld het aantal schendingen die hebben geleid tot maatregelen jegens medewerkers</t>
  </si>
  <si>
    <t>Vermeld het aantal schendingen die hebben geleid tot aanpassing van het stelsel van kwaliteitsbeheersing</t>
  </si>
  <si>
    <r>
      <t xml:space="preserve">Vermeld het aantal schendingen die </t>
    </r>
    <r>
      <rPr>
        <b/>
        <u/>
        <sz val="9"/>
        <color theme="1"/>
        <rFont val="Calibri"/>
        <family val="2"/>
        <scheme val="minor"/>
      </rPr>
      <t>niet</t>
    </r>
    <r>
      <rPr>
        <sz val="9"/>
        <color theme="1"/>
        <rFont val="Calibri"/>
        <family val="2"/>
        <scheme val="minor"/>
      </rPr>
      <t xml:space="preserve"> hebben geleid tot maatregelen jegens medewerkers én tot aanpassing van het stelsel van kwaliteitsbeheersing</t>
    </r>
  </si>
  <si>
    <t>7.2</t>
  </si>
  <si>
    <r>
      <t xml:space="preserve">Wat zijn de 3 </t>
    </r>
    <r>
      <rPr>
        <b/>
        <sz val="11"/>
        <color theme="1"/>
        <rFont val="Calibri"/>
        <family val="2"/>
        <scheme val="minor"/>
      </rPr>
      <t>belangrijkste maatregelen/acties</t>
    </r>
    <r>
      <rPr>
        <sz val="11"/>
        <color theme="1"/>
        <rFont val="Calibri"/>
        <family val="2"/>
        <scheme val="minor"/>
      </rPr>
      <t xml:space="preserve"> die genomen zijn naar aanleiding van gemelde schendingen in het meest recent afgesloten boekjaar?</t>
    </r>
  </si>
  <si>
    <t>7.2.1</t>
  </si>
  <si>
    <t>Maatregel 1</t>
  </si>
  <si>
    <t>7.2.2</t>
  </si>
  <si>
    <t>Maatregel 2</t>
  </si>
  <si>
    <t>7.2.3</t>
  </si>
  <si>
    <t>Maatregel 3</t>
  </si>
  <si>
    <t>Cyberveiligheid en integriteitsrisico’s</t>
  </si>
  <si>
    <t>8.1</t>
  </si>
  <si>
    <t>Type security-incident*</t>
  </si>
  <si>
    <t>Aantal incidenten</t>
  </si>
  <si>
    <t>8.1.1</t>
  </si>
  <si>
    <t>Phishing (inclusief spear phishing)</t>
  </si>
  <si>
    <t>Ransomware</t>
  </si>
  <si>
    <t>Overige malware (o.a. spyware, botnet, trojan)</t>
  </si>
  <si>
    <t>Fysieke diefstal, verlies, beschadiging of manipulatie van gevoelige data</t>
  </si>
  <si>
    <t>Informatielek (gevoelige data is onbedoeld blootgesteld aan externe partijen)</t>
  </si>
  <si>
    <t>*Bovenstaande typen security-incidenten zijn gebaseerd op een inventarisatie door het Europees Agentschap voor Netwerk- en Informatiebeveiliging (ENISA). Voor meer informatie is ook hun “ENISA Threat Landscape Report (2018)” online te raadplegen.</t>
  </si>
  <si>
    <t>Afsluitende opmerkingen</t>
  </si>
  <si>
    <t>9.1</t>
  </si>
  <si>
    <t>Vul hier eventuele afsluitende opmerkingen in.</t>
  </si>
  <si>
    <t>Meetniveau</t>
  </si>
  <si>
    <t>[Getal bestaande uit 8 cijfers beginnend met 13]</t>
  </si>
  <si>
    <t xml:space="preserve">[datum notatie dd-mm-jjjj] </t>
  </si>
  <si>
    <t>EinddatumBoekjaarGroep</t>
  </si>
  <si>
    <t>StardatumBoekjaarOrganisatie</t>
  </si>
  <si>
    <t>EinddatumBoekjaarOrganisatie</t>
  </si>
  <si>
    <t>StartdatumBoekjaarGroep</t>
  </si>
  <si>
    <t>AantalWeCoOOB</t>
  </si>
  <si>
    <t>AantalWeCoNOOB</t>
  </si>
  <si>
    <t>Omzet</t>
  </si>
  <si>
    <t>WeCo</t>
  </si>
  <si>
    <t>OverigeAssurance</t>
  </si>
  <si>
    <t>Totaal</t>
  </si>
  <si>
    <t>*   Onder Assurance dienstverlening wordt verstaan assurance opdrachten als bedoeld in artikel 1 van de Verordening inzake de onafhankelijkheid van accountants bij assurance-opdrachten (Vio).</t>
  </si>
  <si>
    <t>OmzetmbtOOBCliënten</t>
  </si>
  <si>
    <t>OmzetmbtnietOOBCliënten</t>
  </si>
  <si>
    <t>OmzetmbtnietOOBCliëntenOOBgroepshoofd</t>
  </si>
  <si>
    <t>GemiddeldAantalFTE</t>
  </si>
  <si>
    <t>Verloopercentage</t>
  </si>
  <si>
    <t>GemiddeldVerzuimpercentage</t>
  </si>
  <si>
    <t>PartnersEnDirectors</t>
  </si>
  <si>
    <t>SeniorManagers</t>
  </si>
  <si>
    <t>OverigeWerknemers</t>
  </si>
  <si>
    <t>AO Capaciteit</t>
  </si>
  <si>
    <t>AO Algemeen</t>
  </si>
  <si>
    <t>AantalUurInhuurZZP</t>
  </si>
  <si>
    <t>AantalUurServiceCentra</t>
  </si>
  <si>
    <t>PercentageFTEUrenMeerDan112Procent</t>
  </si>
  <si>
    <t>PercentageFTEUrenMeerDan125Procent</t>
  </si>
  <si>
    <t>PercentageFTEUrenMeerDan150Procent</t>
  </si>
  <si>
    <t>GemiddeldAantalGeschrevenUren</t>
  </si>
  <si>
    <t>Kalenderweek 1 t/m 4</t>
  </si>
  <si>
    <t>Kalenderweek 5 t/m 8</t>
  </si>
  <si>
    <t>Kalenderweek 9 t/m 12</t>
  </si>
  <si>
    <t>Kalenderweek 13 t/m 16</t>
  </si>
  <si>
    <t>Kalenderweek 17 t/m 20</t>
  </si>
  <si>
    <t>Kalenderweek 21 t/m 24</t>
  </si>
  <si>
    <t>Kalenderweek 25 t/m 28</t>
  </si>
  <si>
    <t>Kalenderweek 29 t/m 32</t>
  </si>
  <si>
    <t>Kalenderweek 33 t/m 36</t>
  </si>
  <si>
    <t>Kalenderweek 37 t/m 40</t>
  </si>
  <si>
    <t>Kalenderweek 41 t/m 44</t>
  </si>
  <si>
    <t>Kalenderweek 45 t/m 48</t>
  </si>
  <si>
    <t>Kalenderweek 49 t/m 53</t>
  </si>
  <si>
    <t>FTEComplianceFunctie</t>
  </si>
  <si>
    <t>FTEVacktechnischeOndersteuning</t>
  </si>
  <si>
    <t>NonAssuranceDienstverlening</t>
  </si>
  <si>
    <t>AantalIKO</t>
  </si>
  <si>
    <t>AantalBevindingen</t>
  </si>
  <si>
    <t>AantalIKOZonderBevinging</t>
  </si>
  <si>
    <t>AO Kwaliteit</t>
  </si>
  <si>
    <t>BevindingIKO2</t>
  </si>
  <si>
    <t>BevindingIKO1</t>
  </si>
  <si>
    <t>BevindingIKO3</t>
  </si>
  <si>
    <t>BevindingIKO4</t>
  </si>
  <si>
    <t>BevindingIKO5</t>
  </si>
  <si>
    <t>BevindingInternationaleToesting1</t>
  </si>
  <si>
    <t>BevindingInternationaleToesting2</t>
  </si>
  <si>
    <t>BevindingInternationaleToesting3</t>
  </si>
  <si>
    <t>BevindingInternationaleToesting4</t>
  </si>
  <si>
    <t>BevindingInternationaleToesting5</t>
  </si>
  <si>
    <t xml:space="preserve">5.4 </t>
  </si>
  <si>
    <t>Fraude</t>
  </si>
  <si>
    <t>Onafhankelijkheidsovertredinge</t>
  </si>
  <si>
    <t>AantalUitInternationaleToetsting</t>
  </si>
  <si>
    <t>NoFinding</t>
  </si>
  <si>
    <t>OverigeRCA</t>
  </si>
  <si>
    <t>InternationaleToetsing</t>
  </si>
  <si>
    <t>AantalOorzakenAnalyses</t>
  </si>
  <si>
    <t>VoornaamsteOorzaak</t>
  </si>
  <si>
    <t>Toelichting</t>
  </si>
  <si>
    <t>AO Overige</t>
  </si>
  <si>
    <t>6.1.6</t>
  </si>
  <si>
    <t>6.1.7</t>
  </si>
  <si>
    <t>6.1.8</t>
  </si>
  <si>
    <t>6.1.9</t>
  </si>
  <si>
    <t>6.1.10</t>
  </si>
  <si>
    <t>ActiviteitKwaliteitsgerichteCultuur1</t>
  </si>
  <si>
    <t>ActiviteitKwaliteitsgerichteCultuur2</t>
  </si>
  <si>
    <t>ActiviteitKwaliteitsgerichteCultuur3</t>
  </si>
  <si>
    <t>ActiviteitKwaliteitsgerichteCultuur4</t>
  </si>
  <si>
    <t>ActiviteitKwaliteitsgerichteCultuur5</t>
  </si>
  <si>
    <t>ActiviteitKwaliteitsgerichteCultuur6</t>
  </si>
  <si>
    <t>ActiviteitKwaliteitsgerichteCultuur7</t>
  </si>
  <si>
    <t>ActiviteitKwaliteitsgerichteCultuur8</t>
  </si>
  <si>
    <t>ActiviteitKwaliteitsgerichteCultuur9</t>
  </si>
  <si>
    <t>ActiviteitKwaliteitsgerichteCultuur10</t>
  </si>
  <si>
    <t>AantalSchendingenMaatregelEnAanpassingStelsel</t>
  </si>
  <si>
    <t>AantalSchendingenMaatregel</t>
  </si>
  <si>
    <t>AantelSchendingenAanpassingStelsel</t>
  </si>
  <si>
    <t>AantalSchendingenZonderGevolg</t>
  </si>
  <si>
    <t>SecurityIncidentenMeetniveau</t>
  </si>
  <si>
    <t>AantalIncidentenPhising</t>
  </si>
  <si>
    <t>AantalIncidentenRansomware</t>
  </si>
  <si>
    <t>AantalIncidentenOverigeMalware</t>
  </si>
  <si>
    <t>AantalIncidentenFysiekeDiefstal</t>
  </si>
  <si>
    <t>AantalIncidentenInformatielek</t>
  </si>
  <si>
    <t>VerbeterpuntGedragEnCultuur1</t>
  </si>
  <si>
    <t>VerbeterpuntGedragEnCultuur2</t>
  </si>
  <si>
    <t>VerbeterpuntGedragEnCultuur3</t>
  </si>
  <si>
    <t>BelangrijksteMaatregel1</t>
  </si>
  <si>
    <t>BelangrijksteMaatregel2</t>
  </si>
  <si>
    <t>BelangrijksteMaatregel3</t>
  </si>
  <si>
    <t>AfsluitendeOmperkingen</t>
  </si>
  <si>
    <t xml:space="preserve">Nadere onderverdeling in categorieën </t>
  </si>
  <si>
    <r>
      <t xml:space="preserve"> </t>
    </r>
    <r>
      <rPr>
        <b/>
        <sz val="11"/>
        <rFont val="Calibri"/>
        <family val="2"/>
        <scheme val="minor"/>
      </rPr>
      <t>Aantal wettelijke controles zonder enige bevinding; en aantal bevindingen in de overige categorieën</t>
    </r>
    <r>
      <rPr>
        <b/>
        <sz val="11"/>
        <color theme="1"/>
        <rFont val="Calibri"/>
        <family val="2"/>
        <scheme val="minor"/>
      </rPr>
      <t xml:space="preserve"> *</t>
    </r>
  </si>
  <si>
    <r>
      <t xml:space="preserve">Het aantal </t>
    </r>
    <r>
      <rPr>
        <u/>
        <sz val="11"/>
        <color rgb="FF000000"/>
        <rFont val="Calibri"/>
        <family val="2"/>
        <scheme val="minor"/>
      </rPr>
      <t xml:space="preserve">wettelijke controles </t>
    </r>
    <r>
      <rPr>
        <sz val="11"/>
        <color rgb="FF000000"/>
        <rFont val="Calibri"/>
        <family val="2"/>
        <scheme val="minor"/>
      </rPr>
      <t xml:space="preserve">zonder enige bevinding binnen </t>
    </r>
    <r>
      <rPr>
        <b/>
        <sz val="11"/>
        <color rgb="FF000000"/>
        <rFont val="Calibri"/>
        <family val="2"/>
        <scheme val="minor"/>
      </rPr>
      <t>categorie a.</t>
    </r>
  </si>
  <si>
    <r>
      <t xml:space="preserve">Het totaal aantal </t>
    </r>
    <r>
      <rPr>
        <u/>
        <sz val="11"/>
        <color rgb="FF000000"/>
        <rFont val="Calibri"/>
        <family val="2"/>
        <scheme val="minor"/>
      </rPr>
      <t xml:space="preserve">bevindingen </t>
    </r>
    <r>
      <rPr>
        <sz val="11"/>
        <color rgb="FF000000"/>
        <rFont val="Calibri"/>
        <family val="2"/>
        <scheme val="minor"/>
      </rPr>
      <t xml:space="preserve">in de onderzochte wettelijke controles binnen </t>
    </r>
    <r>
      <rPr>
        <b/>
        <sz val="11"/>
        <color rgb="FF000000"/>
        <rFont val="Calibri"/>
        <family val="2"/>
        <scheme val="minor"/>
      </rPr>
      <t>categorie a.</t>
    </r>
  </si>
  <si>
    <r>
      <t xml:space="preserve">Het totaal aantal </t>
    </r>
    <r>
      <rPr>
        <u/>
        <sz val="11"/>
        <color rgb="FF000000"/>
        <rFont val="Calibri"/>
        <family val="2"/>
        <scheme val="minor"/>
      </rPr>
      <t xml:space="preserve">bevindingen </t>
    </r>
    <r>
      <rPr>
        <sz val="11"/>
        <color rgb="FF000000"/>
        <rFont val="Calibri"/>
        <family val="2"/>
        <scheme val="minor"/>
      </rPr>
      <t xml:space="preserve">in de onderzochte wettelijke controles in </t>
    </r>
    <r>
      <rPr>
        <b/>
        <sz val="11"/>
        <color rgb="FF000000"/>
        <rFont val="Calibri"/>
        <family val="2"/>
        <scheme val="minor"/>
      </rPr>
      <t>categorie b.</t>
    </r>
  </si>
  <si>
    <r>
      <t xml:space="preserve">Het totaal aantal </t>
    </r>
    <r>
      <rPr>
        <u/>
        <sz val="11"/>
        <color rgb="FF000000"/>
        <rFont val="Calibri"/>
        <family val="2"/>
        <scheme val="minor"/>
      </rPr>
      <t xml:space="preserve">bevindingen </t>
    </r>
    <r>
      <rPr>
        <sz val="11"/>
        <color rgb="FF000000"/>
        <rFont val="Calibri"/>
        <family val="2"/>
        <scheme val="minor"/>
      </rPr>
      <t>in de onderzochte wettelijke controles in</t>
    </r>
    <r>
      <rPr>
        <b/>
        <sz val="11"/>
        <color rgb="FF000000"/>
        <rFont val="Calibri"/>
        <family val="2"/>
        <scheme val="minor"/>
      </rPr>
      <t xml:space="preserve"> categorie c.</t>
    </r>
  </si>
  <si>
    <r>
      <t xml:space="preserve">Het totaal aantal </t>
    </r>
    <r>
      <rPr>
        <u/>
        <sz val="11"/>
        <color rgb="FF000000"/>
        <rFont val="Calibri"/>
        <family val="2"/>
        <scheme val="minor"/>
      </rPr>
      <t xml:space="preserve">bevindingen </t>
    </r>
    <r>
      <rPr>
        <sz val="11"/>
        <color rgb="FF000000"/>
        <rFont val="Calibri"/>
        <family val="2"/>
        <scheme val="minor"/>
      </rPr>
      <t xml:space="preserve">in de onderzochte wettelijke controles binnen </t>
    </r>
    <r>
      <rPr>
        <b/>
        <sz val="11"/>
        <color rgb="FF000000"/>
        <rFont val="Calibri"/>
        <family val="2"/>
        <scheme val="minor"/>
      </rPr>
      <t>categorie d.</t>
    </r>
  </si>
  <si>
    <r>
      <rPr>
        <b/>
        <sz val="11"/>
        <rFont val="Calibri"/>
        <family val="2"/>
        <scheme val="minor"/>
      </rPr>
      <t>a.</t>
    </r>
    <r>
      <rPr>
        <sz val="11"/>
        <rFont val="Calibri"/>
        <family val="2"/>
        <scheme val="minor"/>
      </rPr>
      <t xml:space="preserve"> Het aantal wettelijke controles die een IKO uitkomst hebben die in </t>
    </r>
    <r>
      <rPr>
        <u/>
        <sz val="11"/>
        <rFont val="Calibri"/>
        <family val="2"/>
        <scheme val="minor"/>
      </rPr>
      <t>de meest positieve interne categorie</t>
    </r>
    <r>
      <rPr>
        <sz val="11"/>
        <rFont val="Calibri"/>
        <family val="2"/>
        <scheme val="minor"/>
      </rPr>
      <t xml:space="preserve"> is ingedeeld (dossiers met geen of beperkte bevindingen).</t>
    </r>
  </si>
  <si>
    <r>
      <rPr>
        <b/>
        <sz val="11"/>
        <color rgb="FF000000"/>
        <rFont val="Calibri"/>
        <family val="2"/>
        <scheme val="minor"/>
      </rPr>
      <t>b.</t>
    </r>
    <r>
      <rPr>
        <sz val="11"/>
        <color rgb="FF000000"/>
        <rFont val="Calibri"/>
        <family val="2"/>
        <scheme val="minor"/>
      </rPr>
      <t xml:space="preserve"> Het aantal wettelijke controles die een IKO uitkomst die als 'no finding' is geclassificeerd, maar die </t>
    </r>
    <r>
      <rPr>
        <u/>
        <sz val="11"/>
        <color rgb="FF000000"/>
        <rFont val="Calibri"/>
        <family val="2"/>
        <scheme val="minor"/>
      </rPr>
      <t>niet in de meest positieve interne categorie</t>
    </r>
    <r>
      <rPr>
        <sz val="11"/>
        <color rgb="FF000000"/>
        <rFont val="Calibri"/>
        <family val="2"/>
        <scheme val="minor"/>
      </rPr>
      <t xml:space="preserve"> zijn ingedeeld.</t>
    </r>
  </si>
  <si>
    <r>
      <rPr>
        <b/>
        <sz val="11"/>
        <rFont val="Calibri"/>
        <family val="2"/>
        <scheme val="minor"/>
      </rPr>
      <t>c.</t>
    </r>
    <r>
      <rPr>
        <sz val="11"/>
        <rFont val="Calibri"/>
        <family val="2"/>
        <scheme val="minor"/>
      </rPr>
      <t xml:space="preserve"> Het aantal wettelijke controles die een IKO uitkomst hebben die als 'finding' is geclassificeerd, maar die </t>
    </r>
    <r>
      <rPr>
        <u/>
        <sz val="11"/>
        <rFont val="Calibri"/>
        <family val="2"/>
        <scheme val="minor"/>
      </rPr>
      <t>niet in de minst positieve interne categorie</t>
    </r>
    <r>
      <rPr>
        <sz val="11"/>
        <rFont val="Calibri"/>
        <family val="2"/>
        <scheme val="minor"/>
      </rPr>
      <t xml:space="preserve"> zijn ingedeeld.</t>
    </r>
  </si>
  <si>
    <r>
      <rPr>
        <b/>
        <sz val="11"/>
        <color rgb="FF000000"/>
        <rFont val="Calibri"/>
        <family val="2"/>
        <scheme val="minor"/>
      </rPr>
      <t>d.</t>
    </r>
    <r>
      <rPr>
        <sz val="11"/>
        <color rgb="FF000000"/>
        <rFont val="Calibri"/>
        <family val="2"/>
        <scheme val="minor"/>
      </rPr>
      <t xml:space="preserve"> Het aantal wettelijke controles die een IKO uitkomst hebben die in </t>
    </r>
    <r>
      <rPr>
        <u/>
        <sz val="11"/>
        <color rgb="FF000000"/>
        <rFont val="Calibri"/>
        <family val="2"/>
        <scheme val="minor"/>
      </rPr>
      <t>de minst positieve interne categorie</t>
    </r>
    <r>
      <rPr>
        <sz val="11"/>
        <color rgb="FF000000"/>
        <rFont val="Calibri"/>
        <family val="2"/>
        <scheme val="minor"/>
      </rPr>
      <t xml:space="preserve"> is ingedeeld (dossiers met impactvolle en/of veel bevindingen).</t>
    </r>
  </si>
  <si>
    <t xml:space="preserve"> Aantal  per categorie *</t>
  </si>
  <si>
    <t>IKOCategorieA</t>
  </si>
  <si>
    <t>IKOCategorieB</t>
  </si>
  <si>
    <t>IKOCategorieC</t>
  </si>
  <si>
    <t>IKOCategorieD</t>
  </si>
  <si>
    <t>AantalUitIKO</t>
  </si>
  <si>
    <t>5.1.3</t>
  </si>
  <si>
    <t>5.1.4</t>
  </si>
  <si>
    <r>
      <t>Overige RCA’s</t>
    </r>
    <r>
      <rPr>
        <i/>
        <sz val="9"/>
        <color theme="0" tint="-4.9989318521683403E-2"/>
        <rFont val="Calibri"/>
        <family val="2"/>
        <scheme val="minor"/>
      </rPr>
      <t>, bijvoorbeeld thematische RCA's</t>
    </r>
  </si>
  <si>
    <r>
      <t xml:space="preserve">Welke typen </t>
    </r>
    <r>
      <rPr>
        <b/>
        <sz val="11"/>
        <color theme="1"/>
        <rFont val="Calibri"/>
        <family val="2"/>
        <scheme val="minor"/>
      </rPr>
      <t>security-incidenten</t>
    </r>
    <r>
      <rPr>
        <sz val="11"/>
        <color theme="1"/>
        <rFont val="Calibri"/>
        <family val="2"/>
        <scheme val="minor"/>
      </rPr>
      <t xml:space="preserve"> hebben zich, voor zover bekend, voorgedaan in het meest recent afgesloten boekjaar bij uw accountantsorganisatie? Indien u deze gegevens alleen op groepsniveau heeft en niet op accountantsorganisatieniveau, dan mag u deze op groepsniveau invullen.</t>
    </r>
  </si>
  <si>
    <t>Non Assurance dienstverlening</t>
  </si>
  <si>
    <t>Omzet van uw groep met betrekking tot niet-OOB wettelijke controlecliënten</t>
  </si>
  <si>
    <t>Omzet van uw groep met betrekking tot OOB** wettelijke controlecliënten</t>
  </si>
  <si>
    <t>Omzet van uw accountantsorganisatie 
(in euro, excl. BTW)</t>
  </si>
  <si>
    <t>Omzet van uw accountantsorganisatie
met betrekking tot niet-OOB wettelijke controlecliënten ***</t>
  </si>
  <si>
    <t>Omzet van uw accountantsorganisatie
met betrekking tot OOB wettelijke controlecliënten</t>
  </si>
  <si>
    <t>Omzet van uw accountantsorganisatie
met betrekking tot niet-OOB wettelijke controlecliënten waarvan het groepshoofd een OOB is.****</t>
  </si>
  <si>
    <t xml:space="preserve">**OOB entiteiten en entiteiten waarvan het groepshoofd een OOB is zoals bedoeld in artikel 13 lid 2(k sub i) EU 537/2014 </t>
  </si>
  <si>
    <t>**** De gezamenlijke omvang van de wettelijke controle omzet in deze en voorgaande kolom zou het totaal van de in artikel 13 lid 2(k sub i) EU 537/2014 bedoelde omzet moeten omvatten.</t>
  </si>
  <si>
    <t>Netto omzet</t>
  </si>
  <si>
    <t>Let op: Binnen een groep kunnen meerdere ondernemingen controleplichtig zijn. Neem in het overzicht alle individuele wettelijke controles op, dus inclusief eventuele DNB-staten.</t>
  </si>
  <si>
    <r>
      <t xml:space="preserve">Vermeld van zowel uw accountantsorganisatie als de groep waartoe uw accountantsorganisatie behoort de </t>
    </r>
    <r>
      <rPr>
        <b/>
        <sz val="11"/>
        <color theme="1"/>
        <rFont val="Calibri"/>
        <family val="2"/>
        <scheme val="minor"/>
      </rPr>
      <t>totale netto-omzet</t>
    </r>
    <r>
      <rPr>
        <sz val="11"/>
        <color theme="1"/>
        <rFont val="Calibri"/>
        <family val="2"/>
        <scheme val="minor"/>
      </rPr>
      <t xml:space="preserve"> over het meest recente afgesloten boekjaar van de accountantsorganisatie en groep, verdeeld naar onderstaande categorieën. Vermeld ook de omzet bij wettelijke controlecliënten die in rekening zijn gebracht. Maak hierbij onderscheid tussen de vergoedingen die in rekening zijn gebracht bij controlecliënten die OOB zijn en overige controlecliënten (niet-OOB). Vermeld de vergoedingen in euro's (exclusief BTW). </t>
    </r>
  </si>
  <si>
    <r>
      <t xml:space="preserve">Wat is per 4 weken per functieniveau per FTE: het gemiddeld aantal </t>
    </r>
    <r>
      <rPr>
        <b/>
        <sz val="11"/>
        <color rgb="FF000000"/>
        <rFont val="Calibri"/>
        <family val="2"/>
      </rPr>
      <t>geschreven uren per week</t>
    </r>
    <r>
      <rPr>
        <sz val="11"/>
        <color rgb="FF000000"/>
        <rFont val="Calibri"/>
        <family val="2"/>
      </rPr>
      <t xml:space="preserve">; </t>
    </r>
    <r>
      <rPr>
        <sz val="11"/>
        <color theme="1"/>
        <rFont val="Calibri"/>
        <family val="2"/>
      </rPr>
      <t xml:space="preserve">Vermeld daarbij het percentage FTE's met geschreven uren in de gevraagde categoriën.
Let op: net als bij vraag 4.1 gaat het om alle werknemers van uw accountantsorganisatie (behalve werkstudenten en stagiairs).  
Let op: er wordt gevraagd naar kalenderweken </t>
    </r>
    <r>
      <rPr>
        <b/>
        <sz val="11"/>
        <color theme="1"/>
        <rFont val="Calibri"/>
        <family val="2"/>
      </rPr>
      <t>in 2022</t>
    </r>
    <r>
      <rPr>
        <sz val="11"/>
        <color theme="1"/>
        <rFont val="Calibri"/>
        <family val="2"/>
      </rPr>
      <t xml:space="preserve"> en niet naar de weken van uw boekjaar.</t>
    </r>
  </si>
  <si>
    <t xml:space="preserve">Percentage FTE's met geschreven uren van 112,5% t/m 125% t.o.v. contract**
</t>
  </si>
  <si>
    <t xml:space="preserve">Percentage FTE's met geschreven uren vanaf 125% t/m 150% t.o.v. contract**
</t>
  </si>
  <si>
    <t xml:space="preserve">Percentage FTE's met geschreven uren boven de 150% t.o.v. contract**
</t>
  </si>
  <si>
    <t>* Gemiddeld aantal geschreven uren per FTE per week: het totaal aantal geschreven uren van iedereen van het gevraagde functieniveau gedurende de 4-weeksperiode, gedeeld door het gemiddeld aantal FTE voor deze 4-weeks periode, en dit getal gedeeld door 4 weken. Het gaat hierbij om alle geschreven uren per week, dus zowel directe als indirecte uren, inclusief studie-/opleidingsuren en alle vormen van verlof en ziekte-uren, dus ook feestdagen, sabbatical, ouderschapsverlof en zwangerschapsverlof. Gelieve de FTE's die gedurende de 4-weeksperiode uit dienst zijn gegaan niet mee te nemen in deze berekening voor betreffende 4-weeks periode.
Ter illustratie: als iedereen in deze groep een contract heeft van 40 uur per week en het totaal aantal geschreven uren voor de 4-weeksperiode 160 uur is per medewerker volgt hier een waarde van 40 voor deze tijdsperiode. 
NB promoties gedurende een 4-weeksperiode mag naar eigen inzicht in de oude of nieuwe functiegroep worden meegenomen voor deze 4-weeksperiode.
** Het gaat hier om het totaal aantal geschreven uren van de 4-weeksperiode ten opzichte van de contractueel afgesproken uren. 
Ter illustratie: indien een medewerker vier weken achtereenvolgend 50 uur heeft geschreven en volgens contract 40 uur zou werken (dus 125%) zou deze in de categorie 112,5% -125% uitkomen. Een deeltijdmedewerker die 31 uur heeft geschreven volgens een contract van 20 uur zou op 155% uitkomen en dus in de categorie boven de 150% uitkomen, echter telt deze maar voor 0,5FTE mee in het gevraagde percentage FTEs. In dit voorbeeld met twee medewerkers (1,5FTE) is de uitkomst: 67% FTE in de categorie 112,5-125% en 33% FTE in de categorie boven de 150%.</t>
  </si>
  <si>
    <r>
      <t xml:space="preserve">Hoeveel FTE besteedt uw accountantsorganisatie aan de </t>
    </r>
    <r>
      <rPr>
        <b/>
        <sz val="11"/>
        <color theme="1"/>
        <rFont val="Calibri"/>
        <family val="2"/>
        <scheme val="minor"/>
      </rPr>
      <t>compliance-functie</t>
    </r>
    <r>
      <rPr>
        <sz val="11"/>
        <color theme="1"/>
        <rFont val="Calibri"/>
        <family val="2"/>
        <scheme val="minor"/>
      </rPr>
      <t xml:space="preserve">? 
</t>
    </r>
    <r>
      <rPr>
        <i/>
        <sz val="9"/>
        <color theme="1"/>
        <rFont val="Calibri"/>
        <family val="2"/>
        <scheme val="minor"/>
      </rPr>
      <t>Let op, het gaat hier om de compliance-functie en niet alleen de compliance officer. De compliance functie is breder dan de functie van de compliance-officer en omvat bijvoorbeeld de interne onderzoeken naar naleving van de Wta en overige regelgeving en het uitvoeren van Root Cause Analysis etc.</t>
    </r>
  </si>
  <si>
    <r>
      <t>Hoeveel FTE besteedt uw accountantsorganisatie aan</t>
    </r>
    <r>
      <rPr>
        <b/>
        <sz val="11"/>
        <color theme="1"/>
        <rFont val="Calibri"/>
        <family val="2"/>
        <scheme val="minor"/>
      </rPr>
      <t xml:space="preserve"> vaktechnische ondersteuning</t>
    </r>
    <r>
      <rPr>
        <sz val="11"/>
        <color theme="1"/>
        <rFont val="Calibri"/>
        <family val="2"/>
        <scheme val="minor"/>
      </rPr>
      <t>, bijvoorbeeld vanuit het bureau vaktechniek?</t>
    </r>
  </si>
  <si>
    <r>
      <t>Hoeveel</t>
    </r>
    <r>
      <rPr>
        <b/>
        <sz val="11"/>
        <color theme="1"/>
        <rFont val="Calibri"/>
        <family val="2"/>
        <scheme val="minor"/>
      </rPr>
      <t xml:space="preserve"> interne kwaliteitsonderzoeken (IKO's) </t>
    </r>
    <r>
      <rPr>
        <sz val="11"/>
        <color theme="1"/>
        <rFont val="Calibri"/>
        <family val="2"/>
        <scheme val="minor"/>
      </rPr>
      <t xml:space="preserve">heeft uw accountantsorganisatie afgerond in het meest recent afgesloten boekjaar; wat waren de uitkomsten ervan; en hoeveel bevindingen heeft uw accountantsorganisatie daarbij geconstateerd, onderverdeeld naar onderstaande categorieën. </t>
    </r>
  </si>
  <si>
    <r>
      <t xml:space="preserve">Als uw controlepraktijk is getoetst door het internationale netwerk, </t>
    </r>
    <r>
      <rPr>
        <sz val="11"/>
        <color theme="1"/>
        <rFont val="Calibri"/>
        <family val="2"/>
        <scheme val="minor"/>
      </rPr>
      <t xml:space="preserve">met afronding van toetsing(en) in het afgelopen boekjaar; kunt u aangeven wat voor uw accountantsorganisatie de </t>
    </r>
    <r>
      <rPr>
        <b/>
        <sz val="11"/>
        <color theme="1"/>
        <rFont val="Calibri"/>
        <family val="2"/>
        <scheme val="minor"/>
      </rPr>
      <t>voornaamste bevindingen</t>
    </r>
    <r>
      <rPr>
        <sz val="11"/>
        <color theme="1"/>
        <rFont val="Calibri"/>
        <family val="2"/>
        <scheme val="minor"/>
      </rPr>
      <t xml:space="preserve"> waren? U kunt maximaal vijf bevindingen benoemen; Er is geen voorgeschreven vaste volgorde nodig qua zwaarte dan wel meest voorkomende bevinding.  Per bevinding graag een toelichtende zin.)</t>
    </r>
  </si>
  <si>
    <r>
      <rPr>
        <b/>
        <sz val="11"/>
        <color theme="1"/>
        <rFont val="Calibri"/>
        <family val="2"/>
        <scheme val="minor"/>
      </rPr>
      <t>Hoeveel bevindingen</t>
    </r>
    <r>
      <rPr>
        <sz val="11"/>
        <color theme="1"/>
        <rFont val="Calibri"/>
        <family val="2"/>
        <scheme val="minor"/>
      </rPr>
      <t xml:space="preserve"> zijn geconstateerd ten aanzien van de </t>
    </r>
    <r>
      <rPr>
        <b/>
        <sz val="11"/>
        <color theme="1"/>
        <rFont val="Calibri"/>
        <family val="2"/>
        <scheme val="minor"/>
      </rPr>
      <t>onderstaande onderwerpen</t>
    </r>
    <r>
      <rPr>
        <sz val="11"/>
        <color theme="1"/>
        <rFont val="Calibri"/>
        <family val="2"/>
        <scheme val="minor"/>
      </rPr>
      <t xml:space="preserve"> in bovengenoemde </t>
    </r>
    <r>
      <rPr>
        <b/>
        <sz val="11"/>
        <color theme="1"/>
        <rFont val="Calibri"/>
        <family val="2"/>
        <scheme val="minor"/>
      </rPr>
      <t xml:space="preserve">IKO </t>
    </r>
    <r>
      <rPr>
        <sz val="11"/>
        <color theme="1"/>
        <rFont val="Calibri"/>
        <family val="2"/>
        <scheme val="minor"/>
      </rPr>
      <t xml:space="preserve">en -  indien van toepassing - </t>
    </r>
    <r>
      <rPr>
        <b/>
        <sz val="11"/>
        <color theme="1"/>
        <rFont val="Calibri"/>
        <family val="2"/>
        <scheme val="minor"/>
      </rPr>
      <t>toetsing(en) van het internationaal netwerk</t>
    </r>
    <r>
      <rPr>
        <sz val="11"/>
        <color theme="1"/>
        <rFont val="Calibri"/>
        <family val="2"/>
        <scheme val="minor"/>
      </rPr>
      <t>?</t>
    </r>
  </si>
  <si>
    <r>
      <t>Overige RCA’s</t>
    </r>
    <r>
      <rPr>
        <i/>
        <sz val="9"/>
        <color theme="1"/>
        <rFont val="Calibri"/>
        <family val="2"/>
        <scheme val="minor"/>
      </rPr>
      <t>, bijvoorbeeld thematische RCA's</t>
    </r>
  </si>
  <si>
    <r>
      <t xml:space="preserve">Vermeld het aantal </t>
    </r>
    <r>
      <rPr>
        <b/>
        <sz val="11"/>
        <color theme="1"/>
        <rFont val="Calibri"/>
        <family val="2"/>
        <scheme val="minor"/>
      </rPr>
      <t>schendingen en genomen maatregelen</t>
    </r>
    <r>
      <rPr>
        <sz val="11"/>
        <color theme="1"/>
        <rFont val="Calibri"/>
        <family val="2"/>
        <scheme val="minor"/>
      </rPr>
      <t xml:space="preserve"> jegens de externe accountant en overige medewerkers van de bij en krachtens de artikelen 13 t/m 21 van de Wta en de Eu Vo 537/2014, die zijn opgenomen in de schendingenregistratie van uw accountantsorganisatie over het meest recente afgesloten boekjaar. Indien u deze gegevens alleen op groepsniveau heeft en niet op accountantsorganisatieniveau, dan mag u deze op groepsniveau invullen.</t>
    </r>
  </si>
  <si>
    <t>[Groep of Accountantsorganisatie]</t>
  </si>
  <si>
    <r>
      <t xml:space="preserve">Wat zijn de 3 belangrijkste verbeterpunten die volgens medewerkers nodig zijn m.b.t. gedrag &amp; cultuur (bijvoorbeeld uit het medewerkersonderzoek en/of gesprekken met medewerkers); </t>
    </r>
    <r>
      <rPr>
        <sz val="11"/>
        <color theme="1"/>
        <rFont val="Calibri"/>
        <family val="2"/>
        <scheme val="minor"/>
      </rPr>
      <t>onderdeel check uit de PDCA.</t>
    </r>
  </si>
  <si>
    <t>[bedrag in Euro's]</t>
  </si>
  <si>
    <t>Service centra (Offshore/onshore/newshore)*</t>
  </si>
  <si>
    <t xml:space="preserve">* FTE's in dienst bij uw accountantsorganisatie = alle FTE’s, zowel voor wettelijke controle als overige werkzaamheden, inclusief de aan de accountantsorganisatie verbonden (equity) partners/directors, maar exclusief werkstudenten en stagiairs.
**Het gemiddeld aantal FTE’s = het aantal FTE’s (fulltime equivalents) aan het begin van het boekjaar plus het aantal FTE’s aan het einde van het boekjaar, gedeeld door twee.
***Verlooppercentage = het verlooppercentage is de ratio tussen het aantal FTE dat gedurende het jaar uit dienst is gegaan en het aantal FTE werkzaam bij uw accountantsorganisatie aan het begin van het meest recent afgesloten boekjaar.
**** Verzuimpercentage = Het totaal aantal uren dat personeel is ziekgemeld gedeeld door het totaal aantal contracturen gedurende het meest recente afgesloten boekjaar. </t>
  </si>
  <si>
    <r>
      <t xml:space="preserve">Wat was in het afgelopen boekjaar het aantal uren op inhuur/zzp en op ondersteuning vanuit </t>
    </r>
    <r>
      <rPr>
        <b/>
        <sz val="11"/>
        <color theme="1"/>
        <rFont val="Calibri"/>
        <family val="2"/>
      </rPr>
      <t>service centra*</t>
    </r>
    <r>
      <rPr>
        <sz val="11"/>
        <color theme="1"/>
        <rFont val="Calibri"/>
        <family val="2"/>
      </rPr>
      <t xml:space="preserve"> ten behoeve van de uitvoering van wettelijke controles?</t>
    </r>
  </si>
  <si>
    <t>3..1.1</t>
  </si>
  <si>
    <t>3..1.2</t>
  </si>
  <si>
    <t>3..1.3</t>
  </si>
  <si>
    <t>3..1.4</t>
  </si>
  <si>
    <t>7.1.2.1</t>
  </si>
  <si>
    <t>7.1.2.2</t>
  </si>
  <si>
    <t>7.1.2.3</t>
  </si>
  <si>
    <t>7.1.2.4</t>
  </si>
  <si>
    <t>8.1.2.1</t>
  </si>
  <si>
    <t>8.1.2.2</t>
  </si>
  <si>
    <t>8.1.2.3</t>
  </si>
  <si>
    <t>8.1.2.4</t>
  </si>
  <si>
    <t>8.1.2.5</t>
  </si>
  <si>
    <t>MedewerkerCategorie</t>
  </si>
  <si>
    <t>AO Opmerkingen</t>
  </si>
  <si>
    <t>AantalRCAIfiarNoFinding</t>
  </si>
  <si>
    <t>AantalRCAIfiarFinding</t>
  </si>
  <si>
    <t>AantalRCAInternationaleToetsting</t>
  </si>
  <si>
    <t>AantalRCAOverigeRCAs</t>
  </si>
  <si>
    <t>CategorieRCA</t>
  </si>
  <si>
    <t>OorzaakNummer</t>
  </si>
  <si>
    <t>Onderwerp</t>
  </si>
  <si>
    <t>BevindingNummer</t>
  </si>
  <si>
    <t>IKOMeestPostitieveCategorieAantalIKO</t>
  </si>
  <si>
    <t>IKOMeestPostitieveCategorieAantalBevindingen</t>
  </si>
  <si>
    <t>IKOMeestPostitieveCategorieAantalWeCoZonderBevinding</t>
  </si>
  <si>
    <t>IKONietMeestPostitieveCategorieAantalIKO</t>
  </si>
  <si>
    <t>IKONietMeestPostitieveCategorieAantalBevindingen</t>
  </si>
  <si>
    <t>IKONietMeestNegatieveCategorieAantalIKO</t>
  </si>
  <si>
    <t>IKONietMeestNegatieveCategorieAantalBevindingen</t>
  </si>
  <si>
    <t>IKOMeestNegatieveCategorieAantalIKO</t>
  </si>
  <si>
    <t>IKOMeestNegatieveCategorieAantalBevindingen</t>
  </si>
  <si>
    <t>5.1.1.1</t>
  </si>
  <si>
    <t>5.1.1.2</t>
  </si>
  <si>
    <t>5.1.2.1</t>
  </si>
  <si>
    <t>5.1.3.1</t>
  </si>
  <si>
    <t>5.1.4.1</t>
  </si>
  <si>
    <t>5.5.1</t>
  </si>
  <si>
    <t>5.5.2</t>
  </si>
  <si>
    <t>5.5.3</t>
  </si>
  <si>
    <t>5.5.4</t>
  </si>
  <si>
    <t>5.5.4.4</t>
  </si>
  <si>
    <t>5.5.4.1</t>
  </si>
  <si>
    <t>5.5.4.2</t>
  </si>
  <si>
    <t>5.5.4.3</t>
  </si>
  <si>
    <t>5.5.4.5</t>
  </si>
  <si>
    <t>Kalenderweek</t>
  </si>
  <si>
    <t>OmzetType</t>
  </si>
  <si>
    <t>Activiteit</t>
  </si>
  <si>
    <t>VerbeterpuntNummer</t>
  </si>
  <si>
    <t>Verbeterpunt</t>
  </si>
  <si>
    <t>AantalSchendingenPerMaatregel</t>
  </si>
  <si>
    <t>Maatregel</t>
  </si>
  <si>
    <t>MaatregelNummer</t>
  </si>
  <si>
    <t>Maatregelen jegens medewerkers én tot aanpassing van het stelsel van kwaliteitsbeheersing</t>
  </si>
  <si>
    <t>Maatregelen jegens medewerkers</t>
  </si>
  <si>
    <t>Aanpassing van het stelsel van kwaliteitsbeheersing</t>
  </si>
  <si>
    <t>Geen maatregelen</t>
  </si>
  <si>
    <t>MaatregelNAVSchending</t>
  </si>
  <si>
    <t>AantalSchendingen</t>
  </si>
  <si>
    <t>AantalIncidenten</t>
  </si>
  <si>
    <t>SecurityIndcident</t>
  </si>
  <si>
    <t>Verbeterpunten Gedrag en cultuur</t>
  </si>
  <si>
    <t>Activiteiten kwaliteitsgerichte cultuur</t>
  </si>
  <si>
    <t>Maatregelen n.a.v. schending</t>
  </si>
  <si>
    <t>Belangrijkste maatregelen</t>
  </si>
  <si>
    <t>Bevindingen interne kwaliteitsonderzoeken</t>
  </si>
  <si>
    <t>Bevindingen internationale toetsing</t>
  </si>
  <si>
    <t>Aantal IKO's en Bevindingen</t>
  </si>
  <si>
    <t>Capaciteit en Werkduk</t>
  </si>
  <si>
    <t>Omzet  Accountantsorganisatie</t>
  </si>
  <si>
    <t>Omzet Groep</t>
  </si>
  <si>
    <t>UrenPartnerEnDirectors</t>
  </si>
  <si>
    <t>UrenSeniorManagers</t>
  </si>
  <si>
    <t>UrenOverigeWerknemers</t>
  </si>
  <si>
    <t>OmzetAO</t>
  </si>
  <si>
    <t>OmzetGroep</t>
  </si>
  <si>
    <t>AantallenPerKwalificatie</t>
  </si>
  <si>
    <t>IKOBevindingen</t>
  </si>
  <si>
    <t>ToetsingBevindingen</t>
  </si>
  <si>
    <t>AantalBevindingenNaarOnderwerp</t>
  </si>
  <si>
    <t>VoornaamstGevondenOorzaken</t>
  </si>
  <si>
    <t>ActiviteitenVersterkingKwaliteitsgerichteCultuur</t>
  </si>
  <si>
    <t>VerbeterpuntenGedragEnCultuur</t>
  </si>
  <si>
    <t>Aantal Oorzaaken Analyses</t>
  </si>
  <si>
    <t>Aantal Bevindingen</t>
  </si>
  <si>
    <t>Werkdruk Partners/Directors</t>
  </si>
  <si>
    <t>Werkdruk Senior Managers</t>
  </si>
  <si>
    <t>Werkdruk Overige Werknemers</t>
  </si>
  <si>
    <t>Opmerking_2_1</t>
  </si>
  <si>
    <t>Opmerking_3_1</t>
  </si>
  <si>
    <t>Opmerking_3_2</t>
  </si>
  <si>
    <t>Opmerking_4_1</t>
  </si>
  <si>
    <t>Opmerking_4_2</t>
  </si>
  <si>
    <t>Opmerking_4_3_1</t>
  </si>
  <si>
    <t>Opmerking_4_3_2</t>
  </si>
  <si>
    <t>Opmerking_4_3_3</t>
  </si>
  <si>
    <t>Opmerking_4_4</t>
  </si>
  <si>
    <t>Opmerking_4_5</t>
  </si>
  <si>
    <t>Opmerking_5_1</t>
  </si>
  <si>
    <t>Opmerking_5_2</t>
  </si>
  <si>
    <t>Opmerking_5_3</t>
  </si>
  <si>
    <t>Opmerking_5_4</t>
  </si>
  <si>
    <t>Opmerking_5_5</t>
  </si>
  <si>
    <t>Opmerking_6_1</t>
  </si>
  <si>
    <t>Opmerking_6_2</t>
  </si>
  <si>
    <t>Opmerking_7_1</t>
  </si>
  <si>
    <t>Opmerking_7_2</t>
  </si>
  <si>
    <t>Opmerking_8_1</t>
  </si>
  <si>
    <t>CapaciteitEnWerkduk</t>
  </si>
  <si>
    <t>MeetniveauAantalSchendingenPerMaatregel</t>
  </si>
  <si>
    <t>BelangrijksteMaatregelen</t>
  </si>
  <si>
    <t>MeetniveauIncidentenCyberveiligheid</t>
  </si>
  <si>
    <t>Incidenten cyberveiligheid</t>
  </si>
  <si>
    <t>2.1.1</t>
  </si>
  <si>
    <t>2.1.2</t>
  </si>
  <si>
    <t>2.1.3</t>
  </si>
  <si>
    <t>AantalWeCosOOB</t>
  </si>
  <si>
    <t>AantalWeCosNOOB</t>
  </si>
  <si>
    <t>AantalWeCosTotaal</t>
  </si>
  <si>
    <t>StardatumBoekjaarAO</t>
  </si>
  <si>
    <t>EinddatumBoekjaarAO</t>
  </si>
  <si>
    <t>PercentageFTEMeerDan125Procent</t>
  </si>
  <si>
    <t>FTECompliancefunctie</t>
  </si>
  <si>
    <t>BevindingOmschrijving</t>
  </si>
  <si>
    <t>AantalBevindingenUitIKO</t>
  </si>
  <si>
    <t>AantalBevindingenToetsingIntNetwerk</t>
  </si>
  <si>
    <t>Oorzaak</t>
  </si>
  <si>
    <t>ActiviteitNummer</t>
  </si>
  <si>
    <t>PercentageFTEMeerDan112Procent</t>
  </si>
  <si>
    <t>PercentageFTEMeerDan150Procent</t>
  </si>
  <si>
    <t>LET OP in de XSD zijn 5.1.1.1 en 5.1.1.2 omgedraaid</t>
  </si>
  <si>
    <t>Onafhankelijkheidsovertredingen</t>
  </si>
  <si>
    <t>IfiarNoFinding</t>
  </si>
  <si>
    <t>IfiarFinding</t>
  </si>
  <si>
    <t>InternationaleToesting</t>
  </si>
  <si>
    <t>OverigeRCAs</t>
  </si>
  <si>
    <t>Phising</t>
  </si>
  <si>
    <t>OverigeMalware</t>
  </si>
  <si>
    <t>FysiekeDiefstal</t>
  </si>
  <si>
    <t>Informatielek</t>
  </si>
  <si>
    <t>Activiteit 6</t>
  </si>
  <si>
    <t>Activiteit 7</t>
  </si>
  <si>
    <t>Activiteit 8</t>
  </si>
  <si>
    <t>Activiteit 9</t>
  </si>
  <si>
    <t>Activiteit 10</t>
  </si>
  <si>
    <r>
      <t>Wat zijn de</t>
    </r>
    <r>
      <rPr>
        <b/>
        <sz val="11"/>
        <color theme="1"/>
        <rFont val="Calibri"/>
        <family val="2"/>
        <scheme val="minor"/>
      </rPr>
      <t xml:space="preserve"> voornaamste bevindingen</t>
    </r>
    <r>
      <rPr>
        <sz val="11"/>
        <color theme="1"/>
        <rFont val="Calibri"/>
        <family val="2"/>
        <scheme val="minor"/>
      </rPr>
      <t xml:space="preserve"> uit bovenstaande interne kwaliteitsonderzoeken (IKO's)? U kunt maximaal vijf bevindingen benoemen; Er is geen voorgeschreven vaste volgorde nodig qua zwaarte dan wel meest voorkomende bevinding. Per bevinding graag een toelichtende zin.</t>
    </r>
  </si>
  <si>
    <r>
      <t>Hoeveel</t>
    </r>
    <r>
      <rPr>
        <b/>
        <sz val="11"/>
        <color theme="1"/>
        <rFont val="Calibri"/>
        <family val="2"/>
        <scheme val="minor"/>
      </rPr>
      <t xml:space="preserve"> oorzakenanalyses </t>
    </r>
    <r>
      <rPr>
        <sz val="11"/>
        <color theme="1"/>
        <rFont val="Calibri"/>
        <family val="2"/>
        <scheme val="minor"/>
      </rPr>
      <t>heeft uw accountantsorganisatie uitgevoerd n.a.v. onderstaande uitkomsten van onderzoeken/toetsingen of anderszins en wat waren de voornaamste gevonden oorzaken? U kunt maximaal vijf oorzaken benoemen; Er is geen voorgeschreven vaste volgorde nodig qua zwaarte dan wel meest voorkomende bevinding.</t>
    </r>
  </si>
  <si>
    <t>FTEVaktechnischeOndersteuning</t>
  </si>
  <si>
    <r>
      <t xml:space="preserve">*** Bij de regel wettelijke controles dient de omzet opgenomen te worden </t>
    </r>
    <r>
      <rPr>
        <b/>
        <i/>
        <u/>
        <sz val="9"/>
        <color theme="1"/>
        <rFont val="Calibri"/>
        <family val="2"/>
        <scheme val="minor"/>
      </rPr>
      <t>inclusief</t>
    </r>
    <r>
      <rPr>
        <i/>
        <sz val="9"/>
        <color theme="1"/>
        <rFont val="Calibri"/>
        <family val="2"/>
        <scheme val="minor"/>
      </rPr>
      <t xml:space="preserve"> de in cel F25 opgenomen omzet ("Omzet van uw accountantsorganisatie met betrekking tot niet-OOB wettelijke controlecliënten waarvan het groepshoofd een OOB is".)</t>
    </r>
  </si>
  <si>
    <t xml:space="preserve">Noem de in het afgelopen boekjaar belangrijkste uitgevoerde activiteiten om de kwaliteitsgerichte cultuur te versterken. U kunt maximaal tien activiteiten benoemen. Er is geen voorgeschreven vaste volgorde nodig op basis van belangrijkheid.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</si>
</sst>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 * #,##0_ ;_ * \-#,##0_ ;_ * &quot;-&quot;??_ ;_ @_ "/>
    <numFmt numFmtId="165" formatCode="0.0%"/>
    <numFmt numFmtId="166" formatCode="_ &quot;€&quot;\ * #,##0_ ;_ &quot;€&quot;\ * \-#,##0_ ;_ &quot;€&quot;\ * &quot;-&quot;??_ ;_ @_ "/>
    <numFmt numFmtId="167" formatCode="0.00_ ;\-0.00\ "/>
    <numFmt numFmtId="168" formatCode="dd/mm/yyyy"/>
  </numFmts>
  <fonts count="52"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font>
    <font>
      <sz val="9"/>
      <color theme="1"/>
      <name val="Calibri"/>
      <family val="2"/>
      <scheme val="minor"/>
    </font>
    <font>
      <b/>
      <sz val="14"/>
      <color rgb="FF7030A0"/>
      <name val="Calibri"/>
      <family val="2"/>
      <scheme val="minor"/>
    </font>
    <font>
      <b/>
      <sz val="14"/>
      <color theme="1"/>
      <name val="Calibri"/>
      <family val="2"/>
      <scheme val="minor"/>
    </font>
    <font>
      <sz val="9"/>
      <name val="Calibri"/>
      <family val="2"/>
    </font>
    <font>
      <sz val="9"/>
      <color rgb="FF000000"/>
      <name val="Calibri"/>
      <family val="2"/>
      <scheme val="minor"/>
    </font>
    <font>
      <sz val="8"/>
      <name val="Calibri"/>
      <family val="2"/>
      <scheme val="minor"/>
    </font>
    <font>
      <b/>
      <u/>
      <sz val="9"/>
      <color theme="1"/>
      <name val="Calibri"/>
      <family val="2"/>
      <scheme val="minor"/>
    </font>
    <font>
      <i/>
      <sz val="9"/>
      <color theme="1"/>
      <name val="Calibri"/>
      <family val="2"/>
      <scheme val="minor"/>
    </font>
    <font>
      <b/>
      <sz val="12"/>
      <color theme="1"/>
      <name val="Calibri"/>
      <family val="2"/>
      <scheme val="minor"/>
    </font>
    <font>
      <sz val="9"/>
      <color rgb="FFF2F2F2"/>
      <name val="Calibri"/>
      <family val="2"/>
      <scheme val="minor"/>
    </font>
    <font>
      <sz val="7"/>
      <color rgb="FFF2F2F2"/>
      <name val="Calibri"/>
      <family val="2"/>
      <scheme val="minor"/>
    </font>
    <font>
      <sz val="11"/>
      <color theme="1"/>
      <name val="Calibri"/>
      <family val="2"/>
      <scheme val="minor"/>
    </font>
    <font>
      <sz val="11"/>
      <color theme="1"/>
      <name val="Calibri"/>
      <family val="2"/>
    </font>
    <font>
      <sz val="11"/>
      <color rgb="FF000000"/>
      <name val="Calibri"/>
      <family val="2"/>
    </font>
    <font>
      <sz val="11"/>
      <color rgb="FFFF0000"/>
      <name val="Calibri"/>
      <family val="2"/>
      <scheme val="minor"/>
    </font>
    <font>
      <sz val="9"/>
      <color rgb="FFFF0000"/>
      <name val="Calibri"/>
      <family val="2"/>
      <scheme val="minor"/>
    </font>
    <font>
      <b/>
      <i/>
      <u/>
      <sz val="9"/>
      <color theme="1"/>
      <name val="Calibri"/>
      <family val="2"/>
      <scheme val="minor"/>
    </font>
    <font>
      <strike/>
      <sz val="9"/>
      <color rgb="FFFF0000"/>
      <name val="Calibri"/>
      <family val="2"/>
      <scheme val="minor"/>
    </font>
    <font>
      <sz val="8"/>
      <color rgb="FFFF0000"/>
      <name val="Calibri"/>
      <family val="2"/>
      <scheme val="minor"/>
    </font>
    <font>
      <b/>
      <sz val="11"/>
      <name val="Calibri"/>
      <family val="2"/>
    </font>
    <font>
      <i/>
      <sz val="9"/>
      <color rgb="FFFF0000"/>
      <name val="Calibri"/>
      <family val="2"/>
    </font>
    <font>
      <i/>
      <sz val="9"/>
      <color theme="1"/>
      <name val="Calibri"/>
      <family val="2"/>
    </font>
    <font>
      <b/>
      <sz val="11"/>
      <color rgb="FF000000"/>
      <name val="Calibri"/>
      <family val="2"/>
    </font>
    <font>
      <sz val="11"/>
      <color theme="1" tint="0.499984740745262"/>
      <name val="Calibri"/>
      <family val="2"/>
      <scheme val="minor"/>
    </font>
    <font>
      <sz val="11"/>
      <color theme="0" tint="-0.34998626667073579"/>
      <name val="Calibri"/>
      <family val="2"/>
      <scheme val="minor"/>
    </font>
    <font>
      <b/>
      <sz val="11"/>
      <color theme="1"/>
      <name val="Calibri"/>
      <family val="2"/>
    </font>
    <font>
      <sz val="9"/>
      <color theme="1"/>
      <name val="Calibri"/>
      <family val="2"/>
    </font>
    <font>
      <sz val="11"/>
      <color rgb="FF000000"/>
      <name val="Calibri"/>
      <family val="2"/>
      <scheme val="minor"/>
    </font>
    <font>
      <b/>
      <sz val="11"/>
      <name val="Calibri"/>
      <family val="2"/>
      <scheme val="minor"/>
    </font>
    <font>
      <sz val="11"/>
      <name val="Calibri"/>
      <family val="2"/>
      <scheme val="minor"/>
    </font>
    <font>
      <b/>
      <sz val="11"/>
      <color rgb="FF000000"/>
      <name val="Calibri"/>
      <family val="2"/>
      <scheme val="minor"/>
    </font>
    <font>
      <u/>
      <sz val="11"/>
      <color rgb="FF000000"/>
      <name val="Calibri"/>
      <family val="2"/>
      <scheme val="minor"/>
    </font>
    <font>
      <u/>
      <sz val="11"/>
      <name val="Calibri"/>
      <family val="2"/>
      <scheme val="minor"/>
    </font>
    <font>
      <sz val="9"/>
      <color theme="0" tint="-4.9989318521683403E-2"/>
      <name val="Calibri"/>
      <family val="2"/>
      <scheme val="minor"/>
    </font>
    <font>
      <i/>
      <sz val="9"/>
      <color theme="0" tint="-4.9989318521683403E-2"/>
      <name val="Calibri"/>
      <family val="2"/>
      <scheme val="minor"/>
    </font>
    <font>
      <sz val="11"/>
      <color theme="0" tint="-4.9989318521683403E-2"/>
      <name val="Calibri"/>
      <family val="2"/>
      <scheme val="minor"/>
    </font>
    <font>
      <sz val="9"/>
      <color theme="0" tint="-0.249977111117893"/>
      <name val="Calibri"/>
      <family val="2"/>
      <scheme val="minor"/>
    </font>
    <font>
      <sz val="11"/>
      <color theme="0" tint="-0.249977111117893"/>
      <name val="Calibri"/>
      <family val="2"/>
      <scheme val="minor"/>
    </font>
    <font>
      <sz val="11"/>
      <color theme="0" tint="-0.14999847407452621"/>
      <name val="Calibri"/>
      <family val="2"/>
      <scheme val="minor"/>
    </font>
    <font>
      <b/>
      <sz val="12"/>
      <color theme="1"/>
      <name val="Calibri"/>
      <family val="2"/>
    </font>
    <font>
      <sz val="7"/>
      <color theme="0" tint="-0.249977111117893"/>
      <name val="Calibri"/>
      <family val="2"/>
      <scheme val="minor"/>
    </font>
    <font>
      <b/>
      <sz val="11"/>
      <color theme="0" tint="-0.249977111117893"/>
      <name val="Calibri"/>
      <family val="2"/>
      <scheme val="minor"/>
    </font>
    <font>
      <b/>
      <sz val="10"/>
      <color theme="1"/>
      <name val="Calibri"/>
      <family val="2"/>
      <scheme val="minor"/>
    </font>
    <font>
      <b/>
      <sz val="11"/>
      <color rgb="FFFF0000"/>
      <name val="Calibri"/>
      <family val="2"/>
      <scheme val="minor"/>
    </font>
    <font>
      <b/>
      <sz val="10"/>
      <color rgb="FFFF0000"/>
      <name val="Calibri"/>
      <family val="2"/>
      <scheme val="minor"/>
    </font>
    <font>
      <sz val="9"/>
      <color theme="0" tint="-0.34998626667073579"/>
      <name val="Calibri"/>
      <family val="2"/>
      <scheme val="minor"/>
    </font>
    <font>
      <b/>
      <sz val="12"/>
      <color theme="0" tint="-0.34998626667073579"/>
      <name val="Calibri"/>
      <family val="2"/>
      <scheme val="minor"/>
    </font>
    <font>
      <sz val="11"/>
      <color theme="1"/>
      <name val="Calibri Light"/>
      <family val="2"/>
      <scheme val="maj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tint="-0.249977111117893"/>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s>
  <cellStyleXfs count="2">
    <xf numFmtId="0" fontId="0" fillId="0" borderId="0"/>
    <xf numFmtId="43" fontId="15" fillId="0" borderId="0" applyFont="0" applyFill="0" applyBorder="0" applyAlignment="0" applyProtection="0"/>
  </cellStyleXfs>
  <cellXfs count="378">
    <xf numFmtId="0" fontId="0" fillId="0" borderId="0" xfId="0"/>
    <xf numFmtId="0" fontId="0" fillId="0" borderId="0" xfId="0" applyAlignment="1">
      <alignment horizontal="left"/>
    </xf>
    <xf numFmtId="0" fontId="5" fillId="2" borderId="0" xfId="0" applyFont="1" applyFill="1" applyAlignment="1">
      <alignment horizontal="left" vertical="top"/>
    </xf>
    <xf numFmtId="0" fontId="0" fillId="3" borderId="0" xfId="0" applyFill="1" applyAlignment="1">
      <alignment horizontal="left" vertical="top"/>
    </xf>
    <xf numFmtId="0" fontId="0" fillId="4" borderId="0" xfId="0" applyFill="1" applyAlignment="1">
      <alignment horizontal="left" vertical="top"/>
    </xf>
    <xf numFmtId="0" fontId="0" fillId="4" borderId="0" xfId="0" applyFill="1"/>
    <xf numFmtId="0" fontId="0" fillId="4" borderId="4" xfId="0" applyFill="1" applyBorder="1" applyAlignment="1">
      <alignment horizontal="left" vertical="top"/>
    </xf>
    <xf numFmtId="0" fontId="6" fillId="4" borderId="4" xfId="0" applyFont="1" applyFill="1" applyBorder="1" applyAlignment="1">
      <alignment horizontal="left" vertical="top"/>
    </xf>
    <xf numFmtId="0" fontId="6" fillId="4" borderId="4" xfId="0" applyFont="1" applyFill="1" applyBorder="1"/>
    <xf numFmtId="0" fontId="0" fillId="0" borderId="1" xfId="0" applyBorder="1"/>
    <xf numFmtId="0" fontId="1" fillId="4" borderId="0" xfId="0" applyFont="1" applyFill="1"/>
    <xf numFmtId="0" fontId="4" fillId="4" borderId="0" xfId="0" applyFont="1" applyFill="1" applyAlignment="1">
      <alignment horizontal="left" wrapText="1"/>
    </xf>
    <xf numFmtId="0" fontId="0" fillId="4" borderId="3" xfId="0" applyFill="1" applyBorder="1"/>
    <xf numFmtId="0" fontId="0" fillId="4" borderId="4" xfId="0" applyFill="1" applyBorder="1"/>
    <xf numFmtId="0" fontId="6" fillId="4" borderId="2" xfId="0" applyFont="1" applyFill="1" applyBorder="1" applyAlignment="1">
      <alignment horizontal="left" vertical="top"/>
    </xf>
    <xf numFmtId="0" fontId="0" fillId="0" borderId="1" xfId="0" applyBorder="1" applyAlignment="1">
      <alignment horizontal="left" vertical="top"/>
    </xf>
    <xf numFmtId="0" fontId="4" fillId="4" borderId="0" xfId="0" applyFont="1" applyFill="1" applyAlignment="1">
      <alignment wrapText="1"/>
    </xf>
    <xf numFmtId="49" fontId="7" fillId="4" borderId="0" xfId="0" applyNumberFormat="1" applyFont="1" applyFill="1" applyAlignment="1">
      <alignment horizontal="right" vertical="center" wrapText="1"/>
    </xf>
    <xf numFmtId="0" fontId="4" fillId="4" borderId="0" xfId="0" applyFont="1" applyFill="1"/>
    <xf numFmtId="0" fontId="0" fillId="4" borderId="0" xfId="0" applyFill="1" applyAlignment="1">
      <alignment horizontal="right"/>
    </xf>
    <xf numFmtId="0" fontId="4" fillId="4" borderId="0" xfId="0" applyFont="1" applyFill="1" applyAlignment="1">
      <alignment horizontal="right"/>
    </xf>
    <xf numFmtId="0" fontId="1" fillId="4" borderId="0" xfId="0" applyFont="1" applyFill="1" applyAlignment="1">
      <alignment wrapText="1"/>
    </xf>
    <xf numFmtId="0" fontId="0" fillId="4" borderId="6" xfId="0" applyFill="1" applyBorder="1"/>
    <xf numFmtId="0" fontId="2" fillId="0" borderId="0" xfId="0" applyFont="1"/>
    <xf numFmtId="0" fontId="0" fillId="4" borderId="3" xfId="0" applyFill="1" applyBorder="1" applyAlignment="1">
      <alignment horizontal="left" wrapText="1"/>
    </xf>
    <xf numFmtId="0" fontId="0" fillId="0" borderId="9" xfId="0" applyBorder="1" applyAlignment="1">
      <alignment horizontal="left" vertical="top"/>
    </xf>
    <xf numFmtId="0" fontId="4" fillId="4" borderId="8" xfId="0" applyFont="1" applyFill="1" applyBorder="1" applyAlignment="1">
      <alignment horizontal="right" vertical="center"/>
    </xf>
    <xf numFmtId="0" fontId="4" fillId="4" borderId="0" xfId="0" applyFont="1" applyFill="1" applyAlignment="1">
      <alignment horizontal="right" vertical="center" wrapText="1"/>
    </xf>
    <xf numFmtId="0" fontId="4" fillId="4" borderId="0" xfId="0" applyFont="1" applyFill="1" applyAlignment="1">
      <alignment horizontal="right" vertical="center"/>
    </xf>
    <xf numFmtId="0" fontId="0" fillId="4" borderId="0" xfId="0" applyFill="1" applyAlignment="1">
      <alignment wrapText="1"/>
    </xf>
    <xf numFmtId="0" fontId="4" fillId="4" borderId="0" xfId="0" applyFont="1" applyFill="1" applyAlignment="1">
      <alignment horizontal="right" wrapText="1"/>
    </xf>
    <xf numFmtId="0" fontId="0" fillId="4" borderId="10" xfId="0" applyFill="1" applyBorder="1"/>
    <xf numFmtId="0" fontId="0" fillId="4" borderId="5" xfId="0" applyFill="1" applyBorder="1"/>
    <xf numFmtId="0" fontId="0" fillId="4" borderId="2" xfId="0" applyFill="1" applyBorder="1"/>
    <xf numFmtId="0" fontId="0" fillId="4" borderId="8" xfId="0" applyFill="1" applyBorder="1"/>
    <xf numFmtId="0" fontId="0" fillId="4" borderId="15" xfId="0" applyFill="1" applyBorder="1"/>
    <xf numFmtId="0" fontId="0" fillId="4" borderId="0" xfId="0" applyFill="1" applyAlignment="1">
      <alignment vertical="top"/>
    </xf>
    <xf numFmtId="0" fontId="6" fillId="4" borderId="6" xfId="0" applyFont="1" applyFill="1" applyBorder="1" applyAlignment="1">
      <alignment horizontal="left" vertical="top"/>
    </xf>
    <xf numFmtId="0" fontId="6" fillId="4" borderId="0" xfId="0" applyFont="1" applyFill="1" applyAlignment="1">
      <alignment horizontal="left" vertical="top"/>
    </xf>
    <xf numFmtId="49" fontId="3" fillId="4" borderId="0" xfId="0" applyNumberFormat="1" applyFont="1" applyFill="1" applyAlignment="1">
      <alignment horizontal="left" vertical="center" wrapText="1"/>
    </xf>
    <xf numFmtId="0" fontId="4" fillId="4" borderId="0" xfId="0" applyFont="1" applyFill="1" applyAlignment="1">
      <alignment horizontal="left"/>
    </xf>
    <xf numFmtId="49" fontId="3" fillId="4" borderId="0" xfId="0" applyNumberFormat="1" applyFont="1" applyFill="1" applyAlignment="1">
      <alignment horizontal="right" vertical="center" wrapText="1"/>
    </xf>
    <xf numFmtId="0" fontId="0" fillId="4" borderId="0" xfId="0" applyFill="1" applyAlignment="1">
      <alignment horizontal="left" vertical="center" wrapText="1"/>
    </xf>
    <xf numFmtId="0" fontId="7" fillId="4" borderId="0" xfId="0" applyFont="1" applyFill="1" applyAlignment="1">
      <alignment horizontal="left" wrapText="1"/>
    </xf>
    <xf numFmtId="0" fontId="4" fillId="4" borderId="0" xfId="0" applyFont="1" applyFill="1" applyAlignment="1">
      <alignment horizontal="left" wrapText="1" shrinkToFit="1"/>
    </xf>
    <xf numFmtId="0" fontId="1" fillId="3" borderId="6" xfId="0" applyFont="1" applyFill="1" applyBorder="1" applyAlignment="1">
      <alignment horizontal="left"/>
    </xf>
    <xf numFmtId="0" fontId="6" fillId="4" borderId="4" xfId="0" applyFont="1" applyFill="1" applyBorder="1" applyAlignment="1">
      <alignment vertical="center"/>
    </xf>
    <xf numFmtId="0" fontId="1" fillId="4" borderId="0" xfId="0" applyFont="1" applyFill="1" applyAlignment="1">
      <alignment horizontal="left"/>
    </xf>
    <xf numFmtId="0" fontId="0" fillId="4" borderId="6" xfId="0" applyFill="1" applyBorder="1" applyAlignment="1">
      <alignment vertical="top"/>
    </xf>
    <xf numFmtId="0" fontId="13" fillId="4" borderId="6" xfId="0" applyFont="1" applyFill="1" applyBorder="1" applyAlignment="1">
      <alignment horizontal="left"/>
    </xf>
    <xf numFmtId="0" fontId="14" fillId="4" borderId="6" xfId="0" applyFont="1" applyFill="1" applyBorder="1" applyAlignment="1">
      <alignment horizontal="left"/>
    </xf>
    <xf numFmtId="0" fontId="1" fillId="4" borderId="6" xfId="0" applyFont="1" applyFill="1" applyBorder="1" applyAlignment="1">
      <alignment horizontal="left"/>
    </xf>
    <xf numFmtId="0" fontId="11" fillId="4" borderId="0" xfId="0" applyFont="1" applyFill="1" applyAlignment="1">
      <alignment horizontal="left" vertical="center" wrapText="1"/>
    </xf>
    <xf numFmtId="49" fontId="16" fillId="4" borderId="0" xfId="0" applyNumberFormat="1" applyFont="1" applyFill="1" applyAlignment="1">
      <alignment horizontal="right" vertical="center" wrapText="1"/>
    </xf>
    <xf numFmtId="0" fontId="0" fillId="4" borderId="6" xfId="0" applyFill="1" applyBorder="1" applyAlignment="1">
      <alignment horizontal="left"/>
    </xf>
    <xf numFmtId="0" fontId="0" fillId="4" borderId="10" xfId="0" applyFill="1" applyBorder="1" applyAlignment="1">
      <alignment horizontal="left"/>
    </xf>
    <xf numFmtId="0" fontId="0" fillId="4" borderId="0" xfId="0" applyFill="1" applyAlignment="1">
      <alignment vertical="top" wrapText="1"/>
    </xf>
    <xf numFmtId="0" fontId="0" fillId="4" borderId="6" xfId="0" applyFill="1" applyBorder="1" applyAlignment="1">
      <alignment horizontal="left" vertical="top"/>
    </xf>
    <xf numFmtId="0" fontId="0" fillId="3" borderId="10" xfId="0" applyFill="1" applyBorder="1" applyAlignment="1">
      <alignment horizontal="left" vertical="top"/>
    </xf>
    <xf numFmtId="0" fontId="0" fillId="3" borderId="6" xfId="0" applyFill="1" applyBorder="1" applyAlignment="1">
      <alignment horizontal="left" vertical="top"/>
    </xf>
    <xf numFmtId="0" fontId="0" fillId="4" borderId="3" xfId="0" applyFill="1" applyBorder="1" applyAlignment="1">
      <alignment wrapText="1"/>
    </xf>
    <xf numFmtId="0" fontId="0" fillId="4" borderId="3" xfId="0" applyFill="1" applyBorder="1" applyAlignment="1">
      <alignment vertical="top"/>
    </xf>
    <xf numFmtId="0" fontId="4" fillId="4" borderId="0" xfId="0" applyFont="1" applyFill="1" applyAlignment="1">
      <alignment horizontal="left" vertical="center"/>
    </xf>
    <xf numFmtId="0" fontId="14" fillId="4" borderId="6" xfId="0" applyFont="1" applyFill="1" applyBorder="1"/>
    <xf numFmtId="0" fontId="0" fillId="0" borderId="1" xfId="0" applyBorder="1" applyAlignment="1">
      <alignment vertical="center"/>
    </xf>
    <xf numFmtId="0" fontId="0" fillId="4" borderId="0" xfId="0" applyFill="1" applyAlignment="1">
      <alignment horizontal="left" vertical="top" wrapText="1"/>
    </xf>
    <xf numFmtId="0" fontId="21" fillId="4" borderId="0" xfId="0" applyFont="1" applyFill="1" applyAlignment="1">
      <alignment horizontal="left" wrapText="1"/>
    </xf>
    <xf numFmtId="49" fontId="17" fillId="4" borderId="0" xfId="0" applyNumberFormat="1" applyFont="1" applyFill="1" applyAlignment="1">
      <alignment horizontal="left" vertical="top" wrapText="1"/>
    </xf>
    <xf numFmtId="49" fontId="23" fillId="4" borderId="0" xfId="0" applyNumberFormat="1" applyFont="1" applyFill="1" applyAlignment="1">
      <alignment horizontal="left" wrapText="1"/>
    </xf>
    <xf numFmtId="0" fontId="6" fillId="4" borderId="2" xfId="0" applyFont="1" applyFill="1" applyBorder="1" applyAlignment="1">
      <alignment horizontal="left"/>
    </xf>
    <xf numFmtId="0" fontId="1" fillId="4" borderId="5" xfId="0" applyFont="1" applyFill="1" applyBorder="1" applyAlignment="1">
      <alignment vertical="center"/>
    </xf>
    <xf numFmtId="0" fontId="1" fillId="4" borderId="6" xfId="0" applyFont="1" applyFill="1" applyBorder="1" applyAlignment="1">
      <alignment horizontal="left" vertical="center"/>
    </xf>
    <xf numFmtId="0" fontId="0" fillId="4" borderId="0" xfId="0" applyFill="1" applyAlignment="1">
      <alignment vertical="center"/>
    </xf>
    <xf numFmtId="49" fontId="24" fillId="3" borderId="8" xfId="0" applyNumberFormat="1" applyFont="1" applyFill="1" applyBorder="1" applyAlignment="1">
      <alignment horizontal="left" vertical="center" wrapText="1"/>
    </xf>
    <xf numFmtId="49" fontId="24" fillId="3" borderId="0" xfId="0" applyNumberFormat="1" applyFont="1" applyFill="1" applyAlignment="1">
      <alignment horizontal="left" vertical="center" wrapText="1"/>
    </xf>
    <xf numFmtId="0" fontId="18" fillId="4" borderId="0" xfId="0" applyFont="1" applyFill="1" applyAlignment="1">
      <alignment horizontal="left" vertical="center" wrapText="1"/>
    </xf>
    <xf numFmtId="0" fontId="19" fillId="4" borderId="8" xfId="0" applyFont="1" applyFill="1" applyBorder="1" applyAlignment="1">
      <alignment horizontal="left" vertical="center" wrapText="1"/>
    </xf>
    <xf numFmtId="0" fontId="19" fillId="4" borderId="0" xfId="0" applyFont="1" applyFill="1" applyAlignment="1">
      <alignment horizontal="left" vertical="center" wrapText="1"/>
    </xf>
    <xf numFmtId="0" fontId="0" fillId="3" borderId="0" xfId="0" applyFill="1" applyAlignment="1">
      <alignment horizontal="left"/>
    </xf>
    <xf numFmtId="0" fontId="0" fillId="4" borderId="6" xfId="0" applyFill="1" applyBorder="1" applyAlignment="1">
      <alignment horizontal="left" vertical="center"/>
    </xf>
    <xf numFmtId="164" fontId="0" fillId="5" borderId="1" xfId="1" applyNumberFormat="1" applyFont="1" applyFill="1" applyBorder="1" applyAlignment="1">
      <alignment horizontal="left" vertical="top"/>
    </xf>
    <xf numFmtId="0" fontId="1" fillId="4" borderId="6" xfId="0" applyFont="1" applyFill="1" applyBorder="1" applyAlignment="1">
      <alignment horizontal="left"/>
    </xf>
    <xf numFmtId="0" fontId="27" fillId="3" borderId="0" xfId="0" applyFont="1" applyFill="1" applyAlignment="1">
      <alignment horizontal="left" vertical="top"/>
    </xf>
    <xf numFmtId="0" fontId="27" fillId="4" borderId="0" xfId="0" applyFont="1" applyFill="1" applyAlignment="1">
      <alignment horizontal="left" vertical="top"/>
    </xf>
    <xf numFmtId="0" fontId="28" fillId="4" borderId="0" xfId="0" applyFont="1" applyFill="1"/>
    <xf numFmtId="0" fontId="0" fillId="3" borderId="0" xfId="0" applyFill="1"/>
    <xf numFmtId="0" fontId="28" fillId="3" borderId="0" xfId="0" applyFont="1" applyFill="1" applyAlignment="1">
      <alignment horizontal="left" vertical="top"/>
    </xf>
    <xf numFmtId="0" fontId="0" fillId="3" borderId="0" xfId="0" applyFill="1" applyBorder="1"/>
    <xf numFmtId="49" fontId="30" fillId="3" borderId="0" xfId="0" applyNumberFormat="1" applyFont="1" applyFill="1" applyAlignment="1">
      <alignment horizontal="left" wrapText="1"/>
    </xf>
    <xf numFmtId="0" fontId="4" fillId="3" borderId="0" xfId="0" applyFont="1" applyFill="1" applyAlignment="1">
      <alignment horizontal="left"/>
    </xf>
    <xf numFmtId="0" fontId="0" fillId="3" borderId="0" xfId="0" applyFill="1" applyAlignment="1">
      <alignment wrapText="1"/>
    </xf>
    <xf numFmtId="0" fontId="0" fillId="3" borderId="0" xfId="0" applyFill="1" applyAlignment="1">
      <alignment horizontal="left" vertical="center"/>
    </xf>
    <xf numFmtId="0" fontId="0" fillId="3" borderId="17" xfId="0" applyFill="1" applyBorder="1"/>
    <xf numFmtId="0" fontId="0" fillId="3" borderId="18" xfId="0" applyFill="1" applyBorder="1"/>
    <xf numFmtId="0" fontId="1" fillId="4" borderId="5" xfId="0" applyFont="1" applyFill="1" applyBorder="1" applyAlignment="1"/>
    <xf numFmtId="0" fontId="0" fillId="4" borderId="0" xfId="0" applyFont="1" applyFill="1"/>
    <xf numFmtId="0" fontId="31" fillId="3" borderId="2" xfId="0" applyFont="1" applyFill="1" applyBorder="1" applyAlignment="1">
      <alignment horizontal="left" vertical="top" wrapText="1"/>
    </xf>
    <xf numFmtId="0" fontId="0" fillId="4" borderId="0" xfId="0" applyFill="1" applyAlignment="1">
      <alignment horizontal="left" vertical="center" wrapText="1"/>
    </xf>
    <xf numFmtId="0" fontId="11" fillId="4" borderId="0" xfId="0" applyFont="1" applyFill="1" applyAlignment="1">
      <alignment vertical="center" wrapText="1"/>
    </xf>
    <xf numFmtId="0" fontId="4" fillId="4" borderId="0" xfId="0" applyFont="1" applyFill="1" applyAlignment="1">
      <alignment horizontal="left" vertical="center" wrapText="1"/>
    </xf>
    <xf numFmtId="0" fontId="4" fillId="3" borderId="0" xfId="0" applyFont="1" applyFill="1" applyAlignment="1">
      <alignment horizontal="left" vertical="top"/>
    </xf>
    <xf numFmtId="0" fontId="0" fillId="0" borderId="19" xfId="1" applyNumberFormat="1" applyFont="1" applyBorder="1" applyAlignment="1">
      <alignment horizontal="left"/>
    </xf>
    <xf numFmtId="0" fontId="0" fillId="0" borderId="19" xfId="1" applyNumberFormat="1" applyFont="1" applyBorder="1"/>
    <xf numFmtId="49" fontId="7" fillId="3" borderId="0" xfId="0" applyNumberFormat="1" applyFont="1" applyFill="1" applyAlignment="1">
      <alignment horizontal="left" vertical="center" wrapText="1"/>
    </xf>
    <xf numFmtId="0" fontId="0" fillId="0" borderId="21" xfId="0" applyBorder="1" applyAlignment="1">
      <alignment horizontal="left"/>
    </xf>
    <xf numFmtId="0" fontId="0" fillId="0" borderId="19" xfId="0" applyBorder="1" applyAlignment="1">
      <alignment horizontal="left"/>
    </xf>
    <xf numFmtId="0" fontId="0" fillId="0" borderId="19" xfId="0" applyBorder="1" applyAlignment="1">
      <alignment horizontal="left" vertical="top"/>
    </xf>
    <xf numFmtId="0" fontId="0" fillId="0" borderId="22" xfId="0" applyBorder="1" applyAlignment="1">
      <alignment horizontal="left" vertical="top"/>
    </xf>
    <xf numFmtId="0" fontId="6" fillId="3" borderId="23" xfId="0" applyFont="1" applyFill="1" applyBorder="1" applyAlignment="1">
      <alignment horizontal="center"/>
    </xf>
    <xf numFmtId="0" fontId="6" fillId="3" borderId="24" xfId="0" applyFont="1" applyFill="1" applyBorder="1" applyAlignment="1">
      <alignment horizontal="center"/>
    </xf>
    <xf numFmtId="0" fontId="0" fillId="3" borderId="24" xfId="0" applyFill="1" applyBorder="1"/>
    <xf numFmtId="0" fontId="0" fillId="3" borderId="25" xfId="0" applyFill="1" applyBorder="1"/>
    <xf numFmtId="0" fontId="4" fillId="3" borderId="0" xfId="0" applyFont="1" applyFill="1" applyAlignment="1">
      <alignment wrapText="1"/>
    </xf>
    <xf numFmtId="0" fontId="0" fillId="0" borderId="21" xfId="0" applyBorder="1" applyAlignment="1">
      <alignment horizontal="left" wrapText="1"/>
    </xf>
    <xf numFmtId="0" fontId="0" fillId="0" borderId="19" xfId="0" applyBorder="1" applyAlignment="1">
      <alignment horizontal="left" wrapText="1"/>
    </xf>
    <xf numFmtId="0" fontId="0" fillId="3" borderId="0" xfId="0" applyFill="1" applyAlignment="1">
      <alignment horizontal="left" wrapText="1"/>
    </xf>
    <xf numFmtId="0" fontId="4" fillId="3" borderId="0" xfId="0" applyFont="1" applyFill="1" applyAlignment="1">
      <alignment horizontal="left" vertical="center"/>
    </xf>
    <xf numFmtId="0" fontId="0" fillId="0" borderId="21" xfId="0" applyBorder="1" applyAlignment="1">
      <alignment horizontal="left" vertical="top"/>
    </xf>
    <xf numFmtId="0" fontId="4" fillId="3" borderId="0" xfId="0" applyFont="1" applyFill="1" applyAlignment="1">
      <alignment horizontal="left" vertical="center" wrapText="1"/>
    </xf>
    <xf numFmtId="0" fontId="6" fillId="3" borderId="24" xfId="0" applyFont="1" applyFill="1" applyBorder="1"/>
    <xf numFmtId="0" fontId="37" fillId="4" borderId="8" xfId="0" applyFont="1" applyFill="1" applyBorder="1" applyAlignment="1">
      <alignment horizontal="right" vertical="center"/>
    </xf>
    <xf numFmtId="0" fontId="37" fillId="4" borderId="0" xfId="0" applyFont="1" applyFill="1" applyAlignment="1">
      <alignment horizontal="right" vertical="center"/>
    </xf>
    <xf numFmtId="0" fontId="37" fillId="4" borderId="0" xfId="0" applyFont="1" applyFill="1" applyAlignment="1">
      <alignment horizontal="right" vertical="center" wrapText="1"/>
    </xf>
    <xf numFmtId="0" fontId="39" fillId="4" borderId="6" xfId="0" applyFont="1" applyFill="1" applyBorder="1"/>
    <xf numFmtId="0" fontId="41" fillId="4" borderId="6" xfId="0" applyFont="1" applyFill="1" applyBorder="1"/>
    <xf numFmtId="0" fontId="4" fillId="4" borderId="8" xfId="0" applyFont="1" applyFill="1" applyBorder="1" applyAlignment="1">
      <alignment vertical="center" wrapText="1"/>
    </xf>
    <xf numFmtId="0" fontId="4" fillId="4" borderId="0" xfId="0" applyFont="1" applyFill="1" applyAlignment="1">
      <alignment vertical="center" wrapText="1"/>
    </xf>
    <xf numFmtId="0" fontId="0" fillId="0" borderId="1" xfId="0" applyFont="1" applyBorder="1" applyAlignment="1">
      <alignment vertical="center"/>
    </xf>
    <xf numFmtId="44" fontId="0" fillId="4" borderId="0" xfId="0" applyNumberFormat="1" applyFont="1" applyFill="1" applyAlignment="1">
      <alignment horizontal="left" vertical="top"/>
    </xf>
    <xf numFmtId="0" fontId="0" fillId="4" borderId="3" xfId="0" applyFont="1" applyFill="1" applyBorder="1"/>
    <xf numFmtId="0" fontId="4" fillId="3" borderId="0" xfId="0" applyFont="1" applyFill="1" applyAlignment="1">
      <alignment horizontal="left" vertical="top" wrapText="1"/>
    </xf>
    <xf numFmtId="49" fontId="30" fillId="4" borderId="0" xfId="0" applyNumberFormat="1" applyFont="1" applyFill="1" applyAlignment="1">
      <alignment horizontal="right" wrapText="1"/>
    </xf>
    <xf numFmtId="0" fontId="4" fillId="4" borderId="0" xfId="0" applyFont="1" applyFill="1" applyBorder="1" applyAlignment="1">
      <alignment vertical="center" wrapText="1"/>
    </xf>
    <xf numFmtId="0" fontId="0" fillId="3" borderId="0" xfId="0" applyFill="1" applyAlignment="1">
      <alignment horizontal="left" vertical="center" wrapText="1"/>
    </xf>
    <xf numFmtId="0" fontId="0" fillId="4" borderId="0" xfId="0" applyFont="1" applyFill="1" applyAlignment="1">
      <alignment horizontal="right"/>
    </xf>
    <xf numFmtId="0" fontId="42" fillId="4" borderId="0" xfId="0" applyFont="1" applyFill="1"/>
    <xf numFmtId="0" fontId="0" fillId="0" borderId="20" xfId="0" applyBorder="1"/>
    <xf numFmtId="0" fontId="28" fillId="4" borderId="0" xfId="0" applyFont="1" applyFill="1" applyAlignment="1">
      <alignment horizontal="left" vertical="top"/>
    </xf>
    <xf numFmtId="0" fontId="22" fillId="4" borderId="0" xfId="0" applyFont="1" applyFill="1" applyBorder="1" applyAlignment="1">
      <alignment horizontal="left" vertical="top"/>
    </xf>
    <xf numFmtId="0" fontId="0" fillId="4" borderId="0" xfId="0" applyFill="1" applyBorder="1" applyAlignment="1">
      <alignment horizontal="left" vertical="top"/>
    </xf>
    <xf numFmtId="49" fontId="30" fillId="4" borderId="0" xfId="0" applyNumberFormat="1" applyFont="1" applyFill="1" applyAlignment="1">
      <alignment horizontal="right" vertical="center" wrapText="1"/>
    </xf>
    <xf numFmtId="49" fontId="16" fillId="4" borderId="0" xfId="0" applyNumberFormat="1" applyFont="1" applyFill="1" applyAlignment="1">
      <alignment horizontal="left" vertical="top" wrapText="1"/>
    </xf>
    <xf numFmtId="49" fontId="25" fillId="4" borderId="0" xfId="0" applyNumberFormat="1" applyFont="1" applyFill="1" applyAlignment="1">
      <alignment horizontal="left" vertical="center" wrapText="1"/>
    </xf>
    <xf numFmtId="0" fontId="42" fillId="3" borderId="0" xfId="0" applyFont="1" applyFill="1"/>
    <xf numFmtId="0" fontId="4" fillId="3" borderId="0" xfId="0" applyFont="1" applyFill="1" applyBorder="1" applyAlignment="1">
      <alignment horizontal="left"/>
    </xf>
    <xf numFmtId="0" fontId="39" fillId="4" borderId="0" xfId="0" applyFont="1" applyFill="1"/>
    <xf numFmtId="0" fontId="0" fillId="4" borderId="0" xfId="0" applyFill="1" applyBorder="1"/>
    <xf numFmtId="0" fontId="40" fillId="4" borderId="6" xfId="0" applyFont="1" applyFill="1" applyBorder="1" applyAlignment="1">
      <alignment horizontal="left"/>
    </xf>
    <xf numFmtId="0" fontId="44" fillId="4" borderId="6" xfId="0" applyFont="1" applyFill="1" applyBorder="1" applyAlignment="1">
      <alignment horizontal="left"/>
    </xf>
    <xf numFmtId="0" fontId="41" fillId="4" borderId="6" xfId="0" applyFont="1" applyFill="1" applyBorder="1" applyAlignment="1">
      <alignment horizontal="left"/>
    </xf>
    <xf numFmtId="0" fontId="45" fillId="4" borderId="6" xfId="0" applyFont="1" applyFill="1" applyBorder="1" applyAlignment="1">
      <alignment horizontal="left"/>
    </xf>
    <xf numFmtId="0" fontId="40" fillId="4" borderId="6" xfId="0" applyFont="1" applyFill="1" applyBorder="1"/>
    <xf numFmtId="0" fontId="39" fillId="3" borderId="0" xfId="0" applyFont="1" applyFill="1"/>
    <xf numFmtId="0" fontId="39" fillId="3" borderId="0" xfId="0" applyFont="1" applyFill="1" applyAlignment="1">
      <alignment horizontal="left" vertical="top"/>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3" xfId="0" applyFont="1" applyFill="1" applyBorder="1" applyAlignment="1">
      <alignment horizontal="center"/>
    </xf>
    <xf numFmtId="0" fontId="6" fillId="3" borderId="24" xfId="0" applyFont="1" applyFill="1" applyBorder="1" applyAlignment="1">
      <alignment horizontal="center"/>
    </xf>
    <xf numFmtId="0" fontId="1" fillId="4" borderId="0" xfId="0" applyFont="1" applyFill="1" applyBorder="1" applyAlignment="1">
      <alignment horizontal="left"/>
    </xf>
    <xf numFmtId="0" fontId="40" fillId="4" borderId="0" xfId="0" applyFont="1" applyFill="1" applyBorder="1" applyAlignment="1">
      <alignment horizontal="left"/>
    </xf>
    <xf numFmtId="49" fontId="4" fillId="4" borderId="0" xfId="0" applyNumberFormat="1" applyFont="1" applyFill="1" applyAlignment="1">
      <alignment horizontal="right"/>
    </xf>
    <xf numFmtId="44" fontId="4" fillId="4" borderId="0" xfId="0" applyNumberFormat="1" applyFont="1" applyFill="1" applyAlignment="1">
      <alignment horizontal="right"/>
    </xf>
    <xf numFmtId="0" fontId="1" fillId="4" borderId="0" xfId="0" applyFont="1" applyFill="1" applyBorder="1"/>
    <xf numFmtId="165" fontId="0" fillId="3" borderId="0" xfId="0" applyNumberFormat="1" applyFont="1" applyFill="1" applyBorder="1" applyAlignment="1">
      <alignment horizontal="left" vertical="top"/>
    </xf>
    <xf numFmtId="0" fontId="0" fillId="3" borderId="0" xfId="0" applyFont="1" applyFill="1" applyBorder="1" applyAlignment="1">
      <alignment horizontal="left" vertical="top"/>
    </xf>
    <xf numFmtId="0" fontId="0" fillId="3" borderId="0" xfId="0" applyFill="1" applyBorder="1" applyAlignment="1">
      <alignment horizontal="left" vertical="top"/>
    </xf>
    <xf numFmtId="0" fontId="0" fillId="4" borderId="8" xfId="0" applyFill="1" applyBorder="1" applyAlignment="1">
      <alignment horizontal="right" vertical="center" wrapText="1"/>
    </xf>
    <xf numFmtId="0" fontId="0" fillId="3" borderId="0" xfId="0" applyFill="1" applyBorder="1" applyAlignment="1">
      <alignment horizontal="left"/>
    </xf>
    <xf numFmtId="0" fontId="4" fillId="3" borderId="0" xfId="0" applyFont="1" applyFill="1" applyBorder="1" applyAlignment="1">
      <alignment horizontal="left" wrapText="1"/>
    </xf>
    <xf numFmtId="0" fontId="0" fillId="0" borderId="0" xfId="0" applyFill="1"/>
    <xf numFmtId="0" fontId="0" fillId="4" borderId="0" xfId="0" applyFill="1" applyAlignment="1">
      <alignment horizontal="left"/>
    </xf>
    <xf numFmtId="0" fontId="4" fillId="4" borderId="0" xfId="0" applyFont="1" applyFill="1" applyBorder="1" applyAlignment="1">
      <alignment horizontal="left"/>
    </xf>
    <xf numFmtId="0" fontId="0" fillId="3" borderId="0" xfId="0" applyFill="1" applyBorder="1" applyAlignment="1">
      <alignment wrapText="1"/>
    </xf>
    <xf numFmtId="0" fontId="0" fillId="4" borderId="0" xfId="0" applyFill="1" applyBorder="1" applyAlignment="1">
      <alignment horizontal="left" wrapText="1"/>
    </xf>
    <xf numFmtId="0" fontId="0" fillId="0" borderId="0" xfId="0" applyFill="1" applyBorder="1" applyAlignment="1">
      <alignment horizontal="left" wrapText="1"/>
    </xf>
    <xf numFmtId="0" fontId="12" fillId="3" borderId="0" xfId="0" applyFont="1" applyFill="1" applyBorder="1" applyAlignment="1">
      <alignment horizontal="left"/>
    </xf>
    <xf numFmtId="0" fontId="4" fillId="4" borderId="0" xfId="0" applyFont="1" applyFill="1" applyBorder="1" applyAlignment="1">
      <alignment wrapText="1"/>
    </xf>
    <xf numFmtId="0" fontId="0" fillId="0" borderId="19" xfId="0" applyFill="1" applyBorder="1" applyAlignment="1">
      <alignment horizontal="left" wrapText="1"/>
    </xf>
    <xf numFmtId="0" fontId="12" fillId="3" borderId="0" xfId="0" applyFont="1" applyFill="1"/>
    <xf numFmtId="0" fontId="12" fillId="3" borderId="0" xfId="0" applyFont="1" applyFill="1" applyAlignment="1">
      <alignment horizontal="left"/>
    </xf>
    <xf numFmtId="0" fontId="12" fillId="3" borderId="0" xfId="0" applyFont="1" applyFill="1" applyBorder="1"/>
    <xf numFmtId="0" fontId="0" fillId="3" borderId="0" xfId="0" applyFont="1" applyFill="1"/>
    <xf numFmtId="0" fontId="1" fillId="3" borderId="0" xfId="0" applyFont="1" applyFill="1"/>
    <xf numFmtId="49" fontId="43" fillId="3" borderId="0" xfId="0" applyNumberFormat="1" applyFont="1" applyFill="1" applyBorder="1" applyAlignment="1">
      <alignment horizontal="left" wrapText="1"/>
    </xf>
    <xf numFmtId="0" fontId="4" fillId="3" borderId="0" xfId="0" applyFont="1" applyFill="1" applyBorder="1" applyAlignment="1">
      <alignment horizontal="left" vertical="top" wrapText="1"/>
    </xf>
    <xf numFmtId="0" fontId="0" fillId="3" borderId="0" xfId="0" applyFont="1" applyFill="1" applyBorder="1"/>
    <xf numFmtId="0" fontId="4" fillId="3" borderId="0" xfId="0" applyFont="1" applyFill="1" applyBorder="1" applyAlignment="1">
      <alignment wrapText="1"/>
    </xf>
    <xf numFmtId="0" fontId="4" fillId="3" borderId="0" xfId="0" applyFont="1" applyFill="1" applyBorder="1" applyAlignment="1">
      <alignment vertical="top" wrapText="1"/>
    </xf>
    <xf numFmtId="0" fontId="12" fillId="3" borderId="0" xfId="0" applyFont="1" applyFill="1" applyBorder="1" applyAlignment="1">
      <alignment horizontal="left" vertical="center" wrapText="1"/>
    </xf>
    <xf numFmtId="0" fontId="6" fillId="3" borderId="28" xfId="0" applyFont="1" applyFill="1" applyBorder="1" applyAlignment="1">
      <alignment horizontal="center"/>
    </xf>
    <xf numFmtId="0" fontId="6" fillId="3" borderId="29" xfId="0" applyFont="1" applyFill="1" applyBorder="1" applyAlignment="1">
      <alignment horizontal="center"/>
    </xf>
    <xf numFmtId="0" fontId="0" fillId="3" borderId="29" xfId="0" applyFill="1" applyBorder="1"/>
    <xf numFmtId="0" fontId="0" fillId="3" borderId="30" xfId="0" applyFill="1" applyBorder="1"/>
    <xf numFmtId="0" fontId="41" fillId="3" borderId="0" xfId="0" applyFont="1" applyFill="1"/>
    <xf numFmtId="0" fontId="0" fillId="0" borderId="20" xfId="0" applyFill="1" applyBorder="1"/>
    <xf numFmtId="0" fontId="41" fillId="3" borderId="0" xfId="0" applyFont="1" applyFill="1" applyBorder="1"/>
    <xf numFmtId="0" fontId="41" fillId="3" borderId="0" xfId="0" applyFont="1" applyFill="1" applyBorder="1" applyAlignment="1">
      <alignment horizontal="left"/>
    </xf>
    <xf numFmtId="0" fontId="40" fillId="3" borderId="0" xfId="0" applyFont="1" applyFill="1" applyBorder="1" applyAlignment="1">
      <alignment horizontal="left" wrapText="1"/>
    </xf>
    <xf numFmtId="0" fontId="41" fillId="3" borderId="0" xfId="0" applyFont="1" applyFill="1" applyAlignment="1">
      <alignment horizontal="left"/>
    </xf>
    <xf numFmtId="0" fontId="32" fillId="4" borderId="6" xfId="0" applyFont="1" applyFill="1" applyBorder="1" applyAlignment="1">
      <alignment horizontal="left"/>
    </xf>
    <xf numFmtId="0" fontId="46" fillId="3" borderId="0" xfId="0" applyFont="1" applyFill="1" applyAlignment="1">
      <alignment horizontal="left"/>
    </xf>
    <xf numFmtId="0" fontId="1" fillId="3" borderId="0" xfId="0" applyFont="1" applyFill="1" applyBorder="1" applyAlignment="1">
      <alignment horizontal="left"/>
    </xf>
    <xf numFmtId="0" fontId="4" fillId="5" borderId="1" xfId="0" applyFont="1" applyFill="1" applyBorder="1" applyAlignment="1">
      <alignment horizontal="left"/>
    </xf>
    <xf numFmtId="0" fontId="0" fillId="5" borderId="1" xfId="0" applyFill="1" applyBorder="1" applyAlignment="1">
      <alignment horizontal="left"/>
    </xf>
    <xf numFmtId="49" fontId="30" fillId="5" borderId="1" xfId="0" applyNumberFormat="1" applyFont="1" applyFill="1" applyBorder="1" applyAlignment="1">
      <alignment horizontal="left" wrapText="1"/>
    </xf>
    <xf numFmtId="49" fontId="7" fillId="5" borderId="1" xfId="0" applyNumberFormat="1" applyFont="1" applyFill="1" applyBorder="1" applyAlignment="1">
      <alignment horizontal="left" vertical="center" wrapText="1"/>
    </xf>
    <xf numFmtId="49" fontId="0" fillId="0" borderId="19" xfId="1" applyNumberFormat="1" applyFont="1" applyBorder="1" applyAlignment="1">
      <alignment horizontal="left"/>
    </xf>
    <xf numFmtId="49" fontId="0" fillId="0" borderId="19" xfId="1" applyNumberFormat="1" applyFont="1" applyBorder="1"/>
    <xf numFmtId="14" fontId="0" fillId="0" borderId="19" xfId="1" applyNumberFormat="1" applyFont="1" applyBorder="1"/>
    <xf numFmtId="0" fontId="4" fillId="5" borderId="13" xfId="0" applyFont="1" applyFill="1" applyBorder="1" applyAlignment="1">
      <alignment horizontal="left"/>
    </xf>
    <xf numFmtId="49" fontId="4" fillId="5" borderId="1" xfId="0" applyNumberFormat="1" applyFont="1" applyFill="1" applyBorder="1" applyAlignment="1">
      <alignment horizontal="left"/>
    </xf>
    <xf numFmtId="49" fontId="4" fillId="5" borderId="13" xfId="0" applyNumberFormat="1" applyFont="1" applyFill="1" applyBorder="1" applyAlignment="1">
      <alignment horizontal="left"/>
    </xf>
    <xf numFmtId="49" fontId="7" fillId="5" borderId="13" xfId="0" applyNumberFormat="1" applyFont="1" applyFill="1" applyBorder="1" applyAlignment="1">
      <alignment horizontal="left" vertical="center" wrapText="1"/>
    </xf>
    <xf numFmtId="0" fontId="4" fillId="5" borderId="14" xfId="0" applyFont="1" applyFill="1" applyBorder="1" applyAlignment="1">
      <alignment horizontal="left"/>
    </xf>
    <xf numFmtId="0" fontId="0" fillId="5" borderId="13" xfId="0" applyFill="1" applyBorder="1" applyAlignment="1">
      <alignment horizontal="left"/>
    </xf>
    <xf numFmtId="0" fontId="47" fillId="3" borderId="0" xfId="0" applyFont="1" applyFill="1" applyBorder="1" applyAlignment="1">
      <alignment horizontal="left"/>
    </xf>
    <xf numFmtId="0" fontId="47" fillId="4" borderId="0" xfId="0" applyFont="1" applyFill="1" applyBorder="1" applyAlignment="1">
      <alignment horizontal="left"/>
    </xf>
    <xf numFmtId="49" fontId="4" fillId="5" borderId="1" xfId="0" applyNumberFormat="1" applyFont="1" applyFill="1" applyBorder="1" applyAlignment="1">
      <alignment horizontal="left" vertical="center"/>
    </xf>
    <xf numFmtId="49" fontId="4" fillId="5" borderId="1" xfId="0" applyNumberFormat="1" applyFont="1" applyFill="1" applyBorder="1" applyAlignment="1">
      <alignment horizontal="left" vertical="center" wrapText="1"/>
    </xf>
    <xf numFmtId="0" fontId="46" fillId="3" borderId="0" xfId="0" applyFont="1" applyFill="1" applyBorder="1" applyAlignment="1">
      <alignment horizontal="left"/>
    </xf>
    <xf numFmtId="0" fontId="48" fillId="3" borderId="0" xfId="0" applyFont="1" applyFill="1" applyBorder="1" applyAlignment="1">
      <alignment horizontal="left"/>
    </xf>
    <xf numFmtId="0" fontId="19" fillId="3" borderId="0" xfId="0" applyFont="1" applyFill="1" applyBorder="1" applyAlignment="1">
      <alignment horizontal="left"/>
    </xf>
    <xf numFmtId="49" fontId="4" fillId="2" borderId="14" xfId="0" applyNumberFormat="1" applyFont="1" applyFill="1" applyBorder="1" applyAlignment="1">
      <alignment horizontal="left"/>
    </xf>
    <xf numFmtId="49" fontId="4" fillId="2" borderId="1" xfId="0" applyNumberFormat="1" applyFont="1" applyFill="1" applyBorder="1" applyAlignment="1">
      <alignment horizontal="left"/>
    </xf>
    <xf numFmtId="49" fontId="4" fillId="2" borderId="13" xfId="0" applyNumberFormat="1" applyFont="1" applyFill="1" applyBorder="1" applyAlignment="1">
      <alignment horizontal="left"/>
    </xf>
    <xf numFmtId="0" fontId="4" fillId="2" borderId="14" xfId="0" applyFont="1" applyFill="1" applyBorder="1" applyAlignment="1">
      <alignment horizontal="left"/>
    </xf>
    <xf numFmtId="0" fontId="4" fillId="2" borderId="1" xfId="0" applyFont="1" applyFill="1" applyBorder="1" applyAlignment="1">
      <alignment horizontal="left"/>
    </xf>
    <xf numFmtId="0" fontId="4" fillId="2" borderId="13" xfId="0" applyFont="1" applyFill="1" applyBorder="1" applyAlignment="1">
      <alignment horizontal="left"/>
    </xf>
    <xf numFmtId="0" fontId="0" fillId="2" borderId="1" xfId="0" applyFill="1" applyBorder="1" applyAlignment="1">
      <alignment horizontal="left"/>
    </xf>
    <xf numFmtId="0" fontId="7" fillId="2" borderId="14"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7" fillId="2" borderId="13" xfId="0" applyNumberFormat="1" applyFont="1" applyFill="1" applyBorder="1" applyAlignment="1">
      <alignment horizontal="left" vertical="center" wrapText="1"/>
    </xf>
    <xf numFmtId="1" fontId="0" fillId="0" borderId="1" xfId="0" applyNumberFormat="1" applyBorder="1" applyAlignment="1">
      <alignment horizontal="left" vertical="top"/>
    </xf>
    <xf numFmtId="0" fontId="0" fillId="0" borderId="11" xfId="0" applyFont="1" applyBorder="1" applyAlignment="1">
      <alignment horizontal="center" vertical="top" wrapText="1"/>
    </xf>
    <xf numFmtId="0" fontId="0" fillId="2" borderId="1" xfId="0" applyFont="1" applyFill="1" applyBorder="1" applyAlignment="1">
      <alignment horizontal="left"/>
    </xf>
    <xf numFmtId="165" fontId="0" fillId="0" borderId="21" xfId="0" applyNumberFormat="1" applyBorder="1" applyAlignment="1">
      <alignment horizontal="left"/>
    </xf>
    <xf numFmtId="165" fontId="0" fillId="0" borderId="19" xfId="0" applyNumberFormat="1" applyBorder="1" applyAlignment="1">
      <alignment horizontal="left"/>
    </xf>
    <xf numFmtId="0" fontId="0" fillId="0" borderId="19" xfId="0" applyFill="1" applyBorder="1" applyAlignment="1">
      <alignment horizontal="left"/>
    </xf>
    <xf numFmtId="0" fontId="0" fillId="0" borderId="19" xfId="0" applyFont="1" applyFill="1" applyBorder="1" applyAlignment="1">
      <alignment horizontal="left"/>
    </xf>
    <xf numFmtId="14" fontId="0" fillId="0" borderId="19" xfId="1" applyNumberFormat="1" applyFont="1" applyBorder="1"/>
    <xf numFmtId="166" fontId="0" fillId="0" borderId="26" xfId="0" applyNumberFormat="1" applyBorder="1"/>
    <xf numFmtId="166" fontId="0" fillId="0" borderId="27" xfId="0" applyNumberFormat="1" applyBorder="1"/>
    <xf numFmtId="166" fontId="0" fillId="0" borderId="19" xfId="0" applyNumberFormat="1" applyBorder="1"/>
    <xf numFmtId="166" fontId="0" fillId="5" borderId="21" xfId="0" applyNumberFormat="1" applyFill="1" applyBorder="1"/>
    <xf numFmtId="166" fontId="0" fillId="0" borderId="21" xfId="0" applyNumberFormat="1" applyBorder="1"/>
    <xf numFmtId="166" fontId="0" fillId="0" borderId="0" xfId="0" applyNumberFormat="1"/>
    <xf numFmtId="166" fontId="0" fillId="3" borderId="0" xfId="0" applyNumberFormat="1" applyFill="1"/>
    <xf numFmtId="166" fontId="0" fillId="5" borderId="19" xfId="0" applyNumberFormat="1" applyFill="1" applyBorder="1"/>
    <xf numFmtId="0" fontId="28" fillId="3" borderId="0" xfId="0" applyFont="1" applyFill="1"/>
    <xf numFmtId="0" fontId="49" fillId="4" borderId="0" xfId="0" applyFont="1" applyFill="1" applyBorder="1" applyAlignment="1">
      <alignment horizontal="left"/>
    </xf>
    <xf numFmtId="0" fontId="50" fillId="3" borderId="0" xfId="0" applyFont="1" applyFill="1" applyAlignment="1">
      <alignment horizontal="left"/>
    </xf>
    <xf numFmtId="0" fontId="0" fillId="0" borderId="1" xfId="0" applyFont="1" applyBorder="1"/>
    <xf numFmtId="0" fontId="0" fillId="2" borderId="14" xfId="0" applyFont="1" applyFill="1" applyBorder="1" applyAlignment="1">
      <alignment horizontal="left"/>
    </xf>
    <xf numFmtId="0" fontId="0" fillId="2" borderId="13" xfId="0" applyFont="1" applyFill="1" applyBorder="1" applyAlignment="1">
      <alignment horizontal="left"/>
    </xf>
    <xf numFmtId="2" fontId="4" fillId="5" borderId="14" xfId="0" applyNumberFormat="1" applyFont="1" applyFill="1" applyBorder="1" applyAlignment="1">
      <alignment horizontal="left"/>
    </xf>
    <xf numFmtId="2" fontId="4" fillId="2" borderId="14" xfId="0" applyNumberFormat="1" applyFont="1" applyFill="1" applyBorder="1" applyAlignment="1">
      <alignment horizontal="left"/>
    </xf>
    <xf numFmtId="2" fontId="4" fillId="2" borderId="1" xfId="0" applyNumberFormat="1" applyFont="1" applyFill="1" applyBorder="1" applyAlignment="1">
      <alignment horizontal="left"/>
    </xf>
    <xf numFmtId="2" fontId="4" fillId="5" borderId="13" xfId="0" applyNumberFormat="1" applyFont="1" applyFill="1" applyBorder="1" applyAlignment="1">
      <alignment horizontal="left"/>
    </xf>
    <xf numFmtId="1" fontId="4" fillId="2" borderId="1" xfId="0" applyNumberFormat="1" applyFont="1" applyFill="1" applyBorder="1" applyAlignment="1">
      <alignment horizontal="left"/>
    </xf>
    <xf numFmtId="1" fontId="4" fillId="5" borderId="13" xfId="0" applyNumberFormat="1" applyFont="1" applyFill="1" applyBorder="1" applyAlignment="1">
      <alignment horizontal="left"/>
    </xf>
    <xf numFmtId="49" fontId="0" fillId="0" borderId="1" xfId="0" applyNumberFormat="1" applyBorder="1" applyAlignment="1">
      <alignment horizontal="left" vertical="top" wrapText="1"/>
    </xf>
    <xf numFmtId="167" fontId="4" fillId="2" borderId="14" xfId="0" applyNumberFormat="1" applyFont="1" applyFill="1" applyBorder="1" applyAlignment="1">
      <alignment horizontal="left"/>
    </xf>
    <xf numFmtId="167" fontId="4" fillId="2" borderId="1" xfId="0" applyNumberFormat="1" applyFont="1" applyFill="1" applyBorder="1" applyAlignment="1">
      <alignment horizontal="left"/>
    </xf>
    <xf numFmtId="167" fontId="4" fillId="5" borderId="13" xfId="0" applyNumberFormat="1" applyFont="1" applyFill="1" applyBorder="1" applyAlignment="1">
      <alignment horizontal="left"/>
    </xf>
    <xf numFmtId="0" fontId="47" fillId="3" borderId="0" xfId="0" applyFont="1" applyFill="1" applyBorder="1" applyAlignment="1">
      <alignment horizontal="left" wrapText="1"/>
    </xf>
    <xf numFmtId="49" fontId="4" fillId="5" borderId="1" xfId="0" applyNumberFormat="1" applyFont="1" applyFill="1" applyBorder="1" applyAlignment="1">
      <alignment vertical="center" wrapText="1"/>
    </xf>
    <xf numFmtId="49" fontId="4" fillId="5" borderId="13" xfId="0" applyNumberFormat="1" applyFont="1" applyFill="1" applyBorder="1" applyAlignment="1">
      <alignment vertical="center" wrapText="1"/>
    </xf>
    <xf numFmtId="49" fontId="0" fillId="2" borderId="1" xfId="0" applyNumberFormat="1" applyFont="1" applyFill="1" applyBorder="1" applyAlignment="1">
      <alignment horizontal="left"/>
    </xf>
    <xf numFmtId="49" fontId="0" fillId="2" borderId="13" xfId="0" applyNumberFormat="1" applyFont="1" applyFill="1" applyBorder="1" applyAlignment="1">
      <alignment horizontal="left"/>
    </xf>
    <xf numFmtId="49" fontId="0" fillId="0" borderId="0" xfId="0" applyNumberFormat="1" applyFill="1"/>
    <xf numFmtId="0" fontId="1" fillId="4" borderId="35" xfId="0" applyFont="1" applyFill="1" applyBorder="1" applyAlignment="1">
      <alignment horizontal="left" vertical="top" wrapText="1"/>
    </xf>
    <xf numFmtId="0" fontId="1" fillId="3" borderId="36" xfId="0" applyFont="1" applyFill="1" applyBorder="1" applyAlignment="1">
      <alignment horizontal="left" vertical="top" wrapText="1"/>
    </xf>
    <xf numFmtId="0" fontId="1" fillId="3" borderId="31" xfId="0" applyFont="1" applyFill="1" applyBorder="1" applyAlignment="1">
      <alignment horizontal="left" vertical="top" wrapText="1"/>
    </xf>
    <xf numFmtId="0" fontId="33" fillId="4" borderId="10" xfId="0" applyFont="1" applyFill="1" applyBorder="1" applyAlignment="1">
      <alignment horizontal="left" vertical="top" wrapText="1"/>
    </xf>
    <xf numFmtId="0" fontId="31" fillId="3" borderId="6" xfId="0" applyFont="1" applyFill="1" applyBorder="1" applyAlignment="1">
      <alignment horizontal="left" vertical="top" wrapText="1"/>
    </xf>
    <xf numFmtId="0" fontId="31" fillId="4" borderId="33" xfId="0" applyFont="1" applyFill="1" applyBorder="1" applyAlignment="1">
      <alignment vertical="top" wrapText="1"/>
    </xf>
    <xf numFmtId="0" fontId="0" fillId="0" borderId="31" xfId="0" applyFont="1" applyBorder="1" applyAlignment="1">
      <alignment horizontal="center" vertical="top" wrapText="1"/>
    </xf>
    <xf numFmtId="0" fontId="31" fillId="3" borderId="31" xfId="0" applyFont="1" applyFill="1" applyBorder="1" applyAlignment="1">
      <alignment horizontal="left" vertical="top" wrapText="1"/>
    </xf>
    <xf numFmtId="0" fontId="31" fillId="4" borderId="33" xfId="0" applyFont="1" applyFill="1" applyBorder="1" applyAlignment="1">
      <alignment horizontal="left" vertical="top" wrapText="1"/>
    </xf>
    <xf numFmtId="0" fontId="0" fillId="0" borderId="34" xfId="0" applyFont="1" applyBorder="1" applyAlignment="1">
      <alignment horizontal="center" vertical="top" wrapText="1"/>
    </xf>
    <xf numFmtId="0" fontId="31" fillId="3" borderId="34" xfId="0" applyFont="1" applyFill="1" applyBorder="1" applyAlignment="1">
      <alignment horizontal="left" vertical="top" wrapText="1"/>
    </xf>
    <xf numFmtId="49" fontId="33" fillId="4" borderId="11" xfId="0" applyNumberFormat="1" applyFont="1" applyFill="1" applyBorder="1" applyAlignment="1">
      <alignment vertical="top" wrapText="1"/>
    </xf>
    <xf numFmtId="49" fontId="33" fillId="4" borderId="31" xfId="0" applyNumberFormat="1" applyFont="1" applyFill="1" applyBorder="1" applyAlignment="1">
      <alignment vertical="top" wrapText="1"/>
    </xf>
    <xf numFmtId="0" fontId="1" fillId="4" borderId="11" xfId="0" applyFont="1" applyFill="1" applyBorder="1" applyAlignment="1">
      <alignment horizontal="right" vertical="top"/>
    </xf>
    <xf numFmtId="0" fontId="0" fillId="4" borderId="31" xfId="0" applyFont="1" applyFill="1" applyBorder="1" applyAlignment="1">
      <alignment vertical="top"/>
    </xf>
    <xf numFmtId="49" fontId="32" fillId="4" borderId="37" xfId="0" applyNumberFormat="1" applyFont="1" applyFill="1" applyBorder="1" applyAlignment="1">
      <alignment horizontal="right" vertical="top" wrapText="1"/>
    </xf>
    <xf numFmtId="49" fontId="32" fillId="4" borderId="38" xfId="0" applyNumberFormat="1" applyFont="1" applyFill="1" applyBorder="1" applyAlignment="1">
      <alignment horizontal="right" vertical="top" wrapText="1"/>
    </xf>
    <xf numFmtId="0" fontId="51" fillId="0" borderId="1" xfId="0" applyFont="1" applyBorder="1" applyAlignment="1">
      <alignment horizontal="center" vertical="top" wrapText="1"/>
    </xf>
    <xf numFmtId="0" fontId="51" fillId="0" borderId="31" xfId="0" applyFont="1" applyBorder="1" applyAlignment="1">
      <alignment horizontal="center" vertical="top" wrapText="1"/>
    </xf>
    <xf numFmtId="0" fontId="51" fillId="0" borderId="11" xfId="0" applyFont="1" applyBorder="1" applyAlignment="1">
      <alignment horizontal="center" vertical="top" wrapText="1"/>
    </xf>
    <xf numFmtId="0" fontId="51" fillId="0" borderId="34" xfId="0" applyFont="1" applyBorder="1" applyAlignment="1">
      <alignment horizontal="center" vertical="top" wrapText="1"/>
    </xf>
    <xf numFmtId="0" fontId="4" fillId="0" borderId="1" xfId="0" applyFont="1" applyBorder="1" applyAlignment="1">
      <alignment horizontal="right" vertical="top"/>
    </xf>
    <xf numFmtId="44" fontId="0" fillId="2" borderId="1" xfId="0" applyNumberFormat="1" applyFont="1" applyFill="1" applyBorder="1" applyAlignment="1">
      <alignment horizontal="right"/>
    </xf>
    <xf numFmtId="44" fontId="0" fillId="5" borderId="1" xfId="0" applyNumberFormat="1" applyFont="1" applyFill="1" applyBorder="1" applyAlignment="1">
      <alignment horizontal="right"/>
    </xf>
    <xf numFmtId="44" fontId="0" fillId="2" borderId="2" xfId="0" applyNumberFormat="1" applyFont="1" applyFill="1" applyBorder="1" applyAlignment="1">
      <alignment horizontal="right"/>
    </xf>
    <xf numFmtId="0" fontId="0" fillId="0" borderId="1" xfId="0" applyFont="1" applyBorder="1" applyAlignment="1">
      <alignment horizontal="right"/>
    </xf>
    <xf numFmtId="165" fontId="0" fillId="0" borderId="1" xfId="0" applyNumberFormat="1" applyFont="1" applyBorder="1" applyAlignment="1">
      <alignment horizontal="right"/>
    </xf>
    <xf numFmtId="0" fontId="3" fillId="2" borderId="1" xfId="0" applyNumberFormat="1" applyFont="1" applyFill="1" applyBorder="1" applyAlignment="1">
      <alignment horizontal="right" vertical="center" wrapText="1"/>
    </xf>
    <xf numFmtId="9" fontId="3" fillId="2" borderId="1" xfId="0" applyNumberFormat="1" applyFont="1" applyFill="1" applyBorder="1" applyAlignment="1">
      <alignment horizontal="right" vertical="center" wrapText="1"/>
    </xf>
    <xf numFmtId="49" fontId="0" fillId="3" borderId="0" xfId="0" applyNumberFormat="1" applyFill="1"/>
    <xf numFmtId="49" fontId="17" fillId="4" borderId="0" xfId="0" applyNumberFormat="1" applyFont="1" applyFill="1" applyAlignment="1">
      <alignment vertical="top" wrapText="1"/>
    </xf>
    <xf numFmtId="0" fontId="4" fillId="4" borderId="0" xfId="0" applyFont="1" applyFill="1" applyAlignment="1">
      <alignment horizontal="left" vertical="top" wrapText="1"/>
    </xf>
    <xf numFmtId="0" fontId="4" fillId="4" borderId="0" xfId="0" applyFont="1" applyFill="1" applyAlignment="1">
      <alignment vertical="top" wrapText="1"/>
    </xf>
    <xf numFmtId="168" fontId="0" fillId="2" borderId="1" xfId="0" applyNumberFormat="1" applyFill="1" applyBorder="1" applyAlignment="1">
      <alignment horizontal="left" vertical="top"/>
    </xf>
    <xf numFmtId="0" fontId="0" fillId="6" borderId="19" xfId="0" applyFill="1" applyBorder="1" applyAlignment="1">
      <alignment horizontal="left"/>
    </xf>
    <xf numFmtId="0" fontId="0" fillId="6" borderId="21" xfId="0" applyFill="1" applyBorder="1" applyAlignment="1">
      <alignment horizontal="left"/>
    </xf>
    <xf numFmtId="0" fontId="0" fillId="6" borderId="21" xfId="0" applyFill="1" applyBorder="1" applyAlignment="1">
      <alignment horizontal="left" vertical="top"/>
    </xf>
    <xf numFmtId="0" fontId="0" fillId="6" borderId="19" xfId="0" applyFill="1" applyBorder="1" applyAlignment="1">
      <alignment horizontal="left" vertical="top"/>
    </xf>
    <xf numFmtId="0" fontId="4" fillId="4" borderId="3" xfId="0" applyFont="1" applyFill="1" applyBorder="1" applyAlignment="1">
      <alignment horizontal="left" vertical="center" wrapText="1"/>
    </xf>
    <xf numFmtId="0" fontId="8" fillId="4" borderId="3"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11" fillId="4" borderId="8" xfId="0" applyFont="1" applyFill="1" applyBorder="1" applyAlignment="1">
      <alignment horizontal="left" vertical="center"/>
    </xf>
    <xf numFmtId="0" fontId="11" fillId="4" borderId="0" xfId="0" applyFont="1" applyFill="1" applyAlignment="1">
      <alignment horizontal="left" vertical="center"/>
    </xf>
    <xf numFmtId="0" fontId="12" fillId="4" borderId="1" xfId="0" applyFont="1" applyFill="1" applyBorder="1" applyAlignment="1">
      <alignment horizontal="center" vertical="top"/>
    </xf>
    <xf numFmtId="0" fontId="0" fillId="0" borderId="13" xfId="0" applyBorder="1" applyAlignment="1">
      <alignment horizontal="left" vertical="top"/>
    </xf>
    <xf numFmtId="0" fontId="0" fillId="0" borderId="11" xfId="0" applyBorder="1" applyAlignment="1">
      <alignment horizontal="left" vertical="top"/>
    </xf>
    <xf numFmtId="0" fontId="0" fillId="0" borderId="14" xfId="0" applyBorder="1" applyAlignment="1">
      <alignment horizontal="left" vertical="top"/>
    </xf>
    <xf numFmtId="0" fontId="0" fillId="4" borderId="8" xfId="0" applyFill="1" applyBorder="1" applyAlignment="1">
      <alignment horizontal="left" vertical="center" wrapText="1"/>
    </xf>
    <xf numFmtId="0" fontId="0" fillId="4" borderId="0" xfId="0" applyFill="1" applyAlignment="1">
      <alignment horizontal="left" vertical="center" wrapText="1"/>
    </xf>
    <xf numFmtId="0" fontId="11" fillId="4" borderId="8" xfId="0" applyFont="1" applyFill="1" applyBorder="1" applyAlignment="1">
      <alignment vertical="center" wrapText="1"/>
    </xf>
    <xf numFmtId="0" fontId="11" fillId="4" borderId="0" xfId="0" applyFont="1" applyFill="1" applyAlignment="1">
      <alignment vertical="center" wrapText="1"/>
    </xf>
    <xf numFmtId="0" fontId="11" fillId="4" borderId="8" xfId="0" applyFont="1" applyFill="1" applyBorder="1" applyAlignment="1">
      <alignment horizontal="left" vertical="center" wrapText="1"/>
    </xf>
    <xf numFmtId="0" fontId="11" fillId="4" borderId="0" xfId="0" applyFont="1" applyFill="1" applyAlignment="1">
      <alignment horizontal="left" vertical="center" wrapText="1"/>
    </xf>
    <xf numFmtId="0" fontId="0" fillId="4" borderId="7"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0" fillId="4" borderId="8"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8" xfId="0" applyFill="1" applyBorder="1" applyAlignment="1">
      <alignment horizontal="left" vertical="top" wrapText="1"/>
    </xf>
    <xf numFmtId="0" fontId="0" fillId="4" borderId="0" xfId="0" applyFill="1" applyBorder="1" applyAlignment="1">
      <alignment horizontal="left" vertical="top" wrapText="1"/>
    </xf>
    <xf numFmtId="49" fontId="25" fillId="4" borderId="8" xfId="0" applyNumberFormat="1" applyFont="1" applyFill="1" applyBorder="1" applyAlignment="1">
      <alignment horizontal="left" vertical="center" wrapText="1"/>
    </xf>
    <xf numFmtId="49" fontId="25" fillId="4" borderId="0" xfId="0" applyNumberFormat="1" applyFont="1" applyFill="1" applyAlignment="1">
      <alignment horizontal="left" vertical="center" wrapText="1"/>
    </xf>
    <xf numFmtId="49" fontId="16" fillId="4" borderId="8" xfId="0" applyNumberFormat="1" applyFont="1" applyFill="1" applyBorder="1" applyAlignment="1">
      <alignment horizontal="left" vertical="top" wrapText="1"/>
    </xf>
    <xf numFmtId="49" fontId="16" fillId="4" borderId="0" xfId="0" applyNumberFormat="1" applyFont="1" applyFill="1" applyAlignment="1">
      <alignment horizontal="left" vertical="top" wrapText="1"/>
    </xf>
    <xf numFmtId="0" fontId="0" fillId="4" borderId="7" xfId="0" applyFill="1" applyBorder="1" applyAlignment="1">
      <alignment horizontal="left" vertical="center" wrapText="1"/>
    </xf>
    <xf numFmtId="0" fontId="0" fillId="4" borderId="12" xfId="0" applyFill="1" applyBorder="1" applyAlignment="1">
      <alignment horizontal="left" vertical="center" wrapText="1"/>
    </xf>
    <xf numFmtId="0" fontId="24" fillId="4" borderId="8" xfId="0" applyFont="1" applyFill="1" applyBorder="1" applyAlignment="1">
      <alignment vertical="center" wrapText="1"/>
    </xf>
    <xf numFmtId="0" fontId="24" fillId="4" borderId="0" xfId="0" applyFont="1" applyFill="1" applyAlignment="1">
      <alignment vertical="center" wrapText="1"/>
    </xf>
    <xf numFmtId="49" fontId="25" fillId="3" borderId="8" xfId="0" applyNumberFormat="1" applyFont="1" applyFill="1" applyBorder="1" applyAlignment="1">
      <alignment horizontal="left" vertical="center" wrapText="1"/>
    </xf>
    <xf numFmtId="49" fontId="25" fillId="3" borderId="0" xfId="0" applyNumberFormat="1" applyFont="1" applyFill="1" applyAlignment="1">
      <alignment horizontal="left" vertical="center" wrapText="1"/>
    </xf>
    <xf numFmtId="0" fontId="25" fillId="4" borderId="0" xfId="0" applyFont="1" applyFill="1" applyAlignment="1">
      <alignment horizontal="left" vertical="center" wrapText="1"/>
    </xf>
    <xf numFmtId="49" fontId="17" fillId="4" borderId="8" xfId="0" applyNumberFormat="1" applyFont="1" applyFill="1" applyBorder="1" applyAlignment="1">
      <alignment horizontal="center" vertical="top" wrapText="1"/>
    </xf>
    <xf numFmtId="49" fontId="17" fillId="4" borderId="0" xfId="0" applyNumberFormat="1" applyFont="1" applyFill="1" applyBorder="1" applyAlignment="1">
      <alignment horizontal="center" vertical="top" wrapText="1"/>
    </xf>
    <xf numFmtId="0" fontId="0" fillId="0" borderId="1" xfId="0" applyBorder="1" applyAlignment="1">
      <alignment horizontal="left" vertical="top"/>
    </xf>
    <xf numFmtId="0" fontId="0" fillId="0" borderId="9"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wrapText="1"/>
    </xf>
    <xf numFmtId="0" fontId="0" fillId="0" borderId="2" xfId="0" applyBorder="1" applyAlignment="1">
      <alignment wrapText="1"/>
    </xf>
    <xf numFmtId="0" fontId="0" fillId="0" borderId="9"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4" borderId="0" xfId="0" applyFont="1" applyFill="1" applyAlignment="1">
      <alignment horizontal="left" vertical="top" wrapText="1"/>
    </xf>
    <xf numFmtId="0" fontId="0" fillId="4" borderId="7"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0" borderId="13" xfId="0" applyFont="1" applyBorder="1" applyAlignment="1">
      <alignment horizontal="center" vertical="top" wrapText="1"/>
    </xf>
    <xf numFmtId="0" fontId="0" fillId="0" borderId="14" xfId="0" applyFont="1" applyBorder="1" applyAlignment="1">
      <alignment horizontal="center" vertical="top" wrapText="1"/>
    </xf>
    <xf numFmtId="0" fontId="18" fillId="3" borderId="32" xfId="0" applyFont="1" applyFill="1" applyBorder="1" applyAlignment="1">
      <alignment horizontal="left" vertical="top" wrapText="1"/>
    </xf>
    <xf numFmtId="0" fontId="18" fillId="3" borderId="36" xfId="0" applyFont="1" applyFill="1" applyBorder="1" applyAlignment="1">
      <alignment horizontal="left" vertical="top" wrapText="1"/>
    </xf>
    <xf numFmtId="0" fontId="33" fillId="4" borderId="3" xfId="0" applyFont="1" applyFill="1" applyBorder="1" applyAlignment="1">
      <alignment horizontal="left" vertical="top" wrapText="1"/>
    </xf>
    <xf numFmtId="0" fontId="33" fillId="4" borderId="4" xfId="0" applyFont="1" applyFill="1" applyBorder="1" applyAlignment="1">
      <alignment horizontal="left" vertical="top" wrapText="1"/>
    </xf>
    <xf numFmtId="0" fontId="0" fillId="0" borderId="1" xfId="0" applyBorder="1" applyAlignment="1">
      <alignment horizontal="left" wrapText="1"/>
    </xf>
    <xf numFmtId="0" fontId="0" fillId="2" borderId="13" xfId="0" applyFill="1" applyBorder="1" applyAlignment="1">
      <alignment horizontal="left" vertical="top"/>
    </xf>
    <xf numFmtId="0" fontId="0" fillId="2" borderId="11" xfId="0" applyFill="1" applyBorder="1" applyAlignment="1">
      <alignment horizontal="left" vertical="top"/>
    </xf>
    <xf numFmtId="0" fontId="0" fillId="2" borderId="14" xfId="0" applyFill="1" applyBorder="1" applyAlignment="1">
      <alignment horizontal="left" vertical="top"/>
    </xf>
    <xf numFmtId="0" fontId="0" fillId="4" borderId="8" xfId="0" applyFont="1" applyFill="1" applyBorder="1" applyAlignment="1">
      <alignment horizontal="left" wrapText="1"/>
    </xf>
    <xf numFmtId="0" fontId="0" fillId="4" borderId="0" xfId="0" applyFont="1" applyFill="1" applyAlignment="1">
      <alignment horizontal="left" wrapText="1"/>
    </xf>
    <xf numFmtId="0" fontId="12" fillId="4" borderId="9" xfId="0" applyFont="1" applyFill="1" applyBorder="1" applyAlignment="1">
      <alignment horizontal="center" vertical="top"/>
    </xf>
    <xf numFmtId="0" fontId="12" fillId="4" borderId="4" xfId="0" applyFont="1" applyFill="1" applyBorder="1" applyAlignment="1">
      <alignment horizontal="center" vertical="top"/>
    </xf>
    <xf numFmtId="0" fontId="12" fillId="4" borderId="2" xfId="0" applyFont="1" applyFill="1" applyBorder="1" applyAlignment="1">
      <alignment horizontal="center" vertical="top"/>
    </xf>
    <xf numFmtId="0" fontId="0" fillId="0" borderId="13" xfId="0" applyBorder="1" applyAlignment="1">
      <alignment vertical="top"/>
    </xf>
    <xf numFmtId="0" fontId="0" fillId="0" borderId="11" xfId="0" applyBorder="1" applyAlignment="1">
      <alignment vertical="top"/>
    </xf>
    <xf numFmtId="0" fontId="0" fillId="0" borderId="14" xfId="0" applyBorder="1" applyAlignment="1">
      <alignment vertical="top"/>
    </xf>
    <xf numFmtId="0" fontId="0" fillId="0" borderId="1" xfId="0" applyBorder="1" applyAlignment="1">
      <alignment horizontal="left"/>
    </xf>
    <xf numFmtId="0" fontId="0" fillId="4" borderId="0" xfId="0" applyFill="1" applyAlignment="1">
      <alignment horizontal="left" vertical="top" wrapText="1"/>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xf>
    <xf numFmtId="0" fontId="6" fillId="3" borderId="29" xfId="0" applyFont="1" applyFill="1" applyBorder="1" applyAlignment="1">
      <alignment horizontal="center"/>
    </xf>
  </cellXfs>
  <cellStyles count="2">
    <cellStyle name="Comma" xfId="1" builtinId="3"/>
    <cellStyle name="Normal" xfId="0" builtinId="0"/>
  </cellStyles>
  <dxfs count="117">
    <dxf>
      <font>
        <b val="0"/>
        <i val="0"/>
        <strike val="0"/>
        <condense val="0"/>
        <extend val="0"/>
        <outline val="0"/>
        <shadow val="0"/>
        <u val="none"/>
        <vertAlign val="baseline"/>
        <sz val="9"/>
        <color theme="1"/>
        <name val="Calibri"/>
        <family val="2"/>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numFmt numFmtId="0" formatCode="General"/>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outline="0">
        <right style="thin">
          <color indexed="64"/>
        </right>
      </border>
    </dxf>
    <dxf>
      <border outline="0">
        <bottom style="thin">
          <color indexed="64"/>
        </bottom>
      </border>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ont>
        <strike val="0"/>
        <outline val="0"/>
        <shadow val="0"/>
        <u val="none"/>
        <vertAlign val="baseline"/>
        <sz val="9"/>
        <color rgb="FFFF0000"/>
        <name val="Calibri"/>
        <family val="2"/>
        <scheme val="minor"/>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Calibri"/>
        <family val="2"/>
        <scheme val="none"/>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none"/>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none"/>
      </font>
      <numFmt numFmtId="30" formatCode="@"/>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none"/>
      </font>
      <numFmt numFmtId="30" formatCode="@"/>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auto="1"/>
        <name val="Calibri"/>
        <family val="2"/>
        <scheme val="none"/>
      </font>
      <fill>
        <patternFill patternType="solid">
          <fgColor indexed="64"/>
          <bgColor theme="0" tint="-0.249977111117893"/>
        </patternFill>
      </fill>
      <alignment horizontal="left" vertical="center" textRotation="0" wrapText="1"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2" formatCode="0.00"/>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2" formatCode="0.00"/>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2" formatCode="0.00"/>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7" formatCode="0.00_ ;\-0.00\ "/>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7" formatCode="0.00_ ;\-0.00\ "/>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numFmt numFmtId="167" formatCode="0.00_ ;\-0.00\ "/>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9"/>
        <color theme="1"/>
        <name val="Calibri"/>
        <family val="2"/>
        <scheme val="minor"/>
      </font>
      <fill>
        <patternFill patternType="solid">
          <fgColor indexed="64"/>
          <bgColor theme="0" tint="-0.249977111117893"/>
        </patternFill>
      </fill>
      <alignment horizontal="left" vertical="bottom" textRotation="0" wrapText="0" indent="0" justifyLastLine="0" shrinkToFit="0" readingOrder="0"/>
    </dxf>
    <dxf>
      <fill>
        <patternFill patternType="solid">
          <fgColor indexed="64"/>
          <bgColor theme="0" tint="-4.9989318521683403E-2"/>
        </patternFill>
      </fill>
      <alignment horizontal="left" vertical="bottom" textRotation="0" wrapText="0" indent="0" justifyLastLine="0" shrinkToFit="0" readingOrder="0"/>
    </dxf>
    <dxf>
      <fill>
        <patternFill>
          <bgColor rgb="FFFF9999"/>
        </patternFill>
      </fill>
    </dxf>
    <dxf>
      <fill>
        <patternFill>
          <bgColor theme="9" tint="0.79998168889431442"/>
        </patternFill>
      </fill>
    </dxf>
    <dxf>
      <font>
        <b val="0"/>
        <i val="0"/>
        <strike val="0"/>
        <condense val="0"/>
        <extend val="0"/>
        <outline val="0"/>
        <shadow val="0"/>
        <u val="none"/>
        <vertAlign val="baseline"/>
        <sz val="11"/>
        <color auto="1"/>
        <name val="Calibri"/>
        <family val="2"/>
        <scheme val="none"/>
      </font>
      <numFmt numFmtId="13" formatCode="0%"/>
      <fill>
        <patternFill patternType="solid">
          <fgColor indexed="64"/>
          <bgColor theme="0"/>
        </patternFill>
      </fill>
      <alignment horizontal="right"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auto="1"/>
        <name val="Calibri"/>
        <family val="2"/>
        <scheme val="none"/>
      </font>
      <numFmt numFmtId="13" formatCode="0%"/>
      <fill>
        <patternFill patternType="solid">
          <fgColor indexed="64"/>
          <bgColor theme="0"/>
        </patternFill>
      </fill>
      <alignment horizontal="right" vertical="center" textRotation="0" wrapText="1"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auto="1"/>
        <name val="Calibri"/>
        <family val="2"/>
        <scheme val="none"/>
      </font>
      <numFmt numFmtId="30" formatCode="@"/>
      <fill>
        <patternFill patternType="solid">
          <fgColor indexed="64"/>
          <bgColor theme="0"/>
        </patternFill>
      </fill>
      <alignment horizontal="right"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9"/>
        <color auto="1"/>
        <name val="Calibri"/>
        <family val="2"/>
        <scheme val="none"/>
      </font>
      <numFmt numFmtId="30" formatCode="@"/>
      <fill>
        <patternFill patternType="solid">
          <fgColor indexed="64"/>
          <bgColor rgb="FFF2F2F2"/>
        </patternFill>
      </fill>
      <alignment horizontal="right" vertical="center" textRotation="0" wrapText="1" indent="0" justifyLastLine="0" shrinkToFit="0" readingOrder="0"/>
      <border outline="0">
        <right style="thin">
          <color indexed="64"/>
        </right>
      </border>
    </dxf>
    <dxf>
      <border outline="0">
        <left style="thin">
          <color indexed="64"/>
        </left>
      </border>
    </dxf>
    <dxf>
      <font>
        <b val="0"/>
        <i val="0"/>
        <strike val="0"/>
        <condense val="0"/>
        <extend val="0"/>
        <outline val="0"/>
        <shadow val="0"/>
        <u val="none"/>
        <vertAlign val="baseline"/>
        <sz val="9"/>
        <color auto="1"/>
        <name val="Calibri"/>
        <family val="2"/>
        <scheme val="none"/>
      </font>
      <fill>
        <patternFill patternType="solid">
          <fgColor indexed="64"/>
          <bgColor rgb="FFF2F2F2"/>
        </patternFill>
      </fill>
      <alignment horizontal="right" vertical="center" textRotation="0" wrapText="1" indent="0" justifyLastLine="0" shrinkToFit="0" readingOrder="0"/>
    </dxf>
    <dxf>
      <fill>
        <patternFill patternType="solid">
          <fgColor indexed="64"/>
          <bgColor rgb="FFF2F2F2"/>
        </patternFill>
      </fill>
      <alignment horizontal="right"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Calibri"/>
        <family val="2"/>
        <scheme val="minor"/>
      </font>
      <fill>
        <patternFill patternType="solid">
          <fgColor indexed="64"/>
          <bgColor rgb="FFF2F2F2"/>
        </patternFill>
      </fill>
      <alignment horizontal="right"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Calibri"/>
        <family val="2"/>
        <scheme val="minor"/>
      </font>
      <fill>
        <patternFill patternType="solid">
          <fgColor indexed="64"/>
          <bgColor rgb="FFF2F2F2"/>
        </patternFill>
      </fill>
      <alignment horizontal="right"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Calibri"/>
        <family val="2"/>
        <scheme val="minor"/>
      </font>
      <fill>
        <patternFill patternType="solid">
          <fgColor indexed="64"/>
          <bgColor rgb="FFF2F2F2"/>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border outline="0">
        <left style="thin">
          <color indexed="64"/>
        </left>
      </border>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rgb="FFF2F2F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rgb="FFF2F2F2"/>
        </patternFill>
      </fill>
      <alignment horizontal="right"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Calibri"/>
        <family val="2"/>
        <scheme val="minor"/>
      </font>
      <fill>
        <patternFill patternType="solid">
          <fgColor indexed="64"/>
          <bgColor rgb="FFF2F2F2"/>
        </patternFill>
      </fill>
      <alignment horizontal="right"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Calibri"/>
        <family val="2"/>
        <scheme val="minor"/>
      </font>
      <fill>
        <patternFill patternType="solid">
          <fgColor indexed="64"/>
          <bgColor rgb="FFF2F2F2"/>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border outline="0">
        <right style="thin">
          <color indexed="64"/>
        </right>
      </border>
    </dxf>
    <dxf>
      <border outline="0">
        <left style="thin">
          <color indexed="64"/>
        </left>
      </border>
    </dxf>
    <dxf>
      <font>
        <b val="0"/>
        <i val="0"/>
        <strike val="0"/>
        <condense val="0"/>
        <extend val="0"/>
        <outline val="0"/>
        <shadow val="0"/>
        <u val="none"/>
        <vertAlign val="baseline"/>
        <sz val="9"/>
        <color theme="1"/>
        <name val="Calibri"/>
        <family val="2"/>
        <scheme val="minor"/>
      </font>
      <fill>
        <patternFill patternType="solid">
          <fgColor indexed="64"/>
          <bgColor rgb="FFF2F2F2"/>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rgb="FFF2F2F2"/>
        </patternFill>
      </fill>
    </dxf>
  </dxfs>
  <tableStyles count="0" defaultTableStyle="TableStyleMedium2" defaultPivotStyle="PivotStyleLight16"/>
  <colors>
    <mruColors>
      <color rgb="FFF2F2F2"/>
      <color rgb="FFFF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 Definitie typen
-->
      <xs:simpleType name="NonNegativeDecimal">
        <xs:restriction base="xs:decimal">
          <xs:minInclusive value="0"/>
        </xs:restriction>
      </xs:simpleType>
      <xs:simpleType name="NonNegativeInt">
        <xs:restriction base="xs:int">
          <xs:minInclusive value="0"/>
        </xs:restriction>
      </xs:simpleType>
      <xs:simpleType name="EmptyType">
        <xs:restriction base="xs:string">
          <xs:enumeration value=""/>
        </xs:restriction>
      </xs:simpleType>
      <xs:simpleType name="NonEmptyString">
        <xs:restriction base="xs:string">
          <xs:pattern value="\S.+"/>
          <!-- Non-empty content -->
        </xs:restriction>
      </xs:simpleType>
      <xs:simpleType name="NonNegativeIntOrEmpty">
        <xs:union memberTypes="NonNegativeInt EmptyType"/>
      </xs:simpleType>
      <xs:simpleType name="OmzetType">
        <xs:restriction base="NonEmptyString">
          <xs:enumeration value="WeCo"/>
          <xs:enumeration value="OverigeAssurance"/>
          <xs:enumeration value="NonAssuranceDienstverlening"/>
          <xs:enumeration value="Totaal"/>
        </xs:restriction>
      </xs:simpleType>
      <xs:simpleType name="MedewerkerCategorie">
        <xs:restriction base="NonEmptyString">
          <xs:enumeration value="PartnersEnDirectors"/>
          <xs:enumeration value="SeniorManagers"/>
          <xs:enumeration value="OverigeWerknemers"/>
        </xs:restriction>
      </xs:simpleType>
      <xs:simpleType name="Kalenderweeek">
        <xs:restriction base="NonEmptyString">
          <xs:enumeration value="Kalenderweek 1 t/m 4"/>
          <xs:enumeration value="Kalenderweek 5 t/m 8"/>
          <xs:enumeration value="Kalenderweek 9 t/m 12"/>
          <xs:enumeration value="Kalenderweek 13 t/m 16"/>
          <xs:enumeration value="Kalenderweek 17 t/m 20"/>
          <xs:enumeration value="Kalenderweek 21 t/m 24"/>
          <xs:enumeration value="Kalenderweek 25 t/m 28"/>
          <xs:enumeration value="Kalenderweek 29 t/m 32"/>
          <xs:enumeration value="Kalenderweek 33 t/m 36"/>
          <xs:enumeration value="Kalenderweek 37 t/m 40"/>
          <xs:enumeration value="Kalenderweek 41 t/m 44"/>
          <xs:enumeration value="Kalenderweek 45 t/m 48"/>
          <xs:enumeration value="Kalenderweek 49 t/m 53"/>
        </xs:restriction>
      </xs:simpleType>
      <xs:simpleType name="OnderwerpBevinding">
        <xs:restriction base="NonEmptyString">
          <xs:enumeration value="ContinuÃ¯teit"/>
          <xs:enumeration value="Continuïteit"/>
          <xs:enumeration value="Fraude"/>
          <xs:enumeration value="Onafhankelijkheidsovertredingen"/>
        </xs:restriction>
      </xs:simpleType>
      <xs:simpleType name="CategorieRCA">
        <xs:restriction base="NonEmptyString">
          <xs:enumeration value="IfiarNoFinding"/>
          <xs:enumeration value="IfiarFinding"/>
          <xs:enumeration value="InternationaleToesting"/>
          <xs:enumeration value="OverigeRCAs"/>
        </xs:restriction>
      </xs:simpleType>
      <xs:simpleType name="MaatregelNAVSchending">
        <xs:restriction base="NonEmptyString">
          <xs:enumeration value="Maatregelen jegens medewerkers Ã©n tot aanpassing van het stelsel van kwaliteitsbeheersing"/>
          <xs:enumeration value="Maatregelen jegens medewerkers én tot aanpassing van het stelsel van kwaliteitsbeheersing"/>
          <xs:enumeration value="Maatregelen jegens medewerkers"/>
          <xs:enumeration value="Aanpassing van het stelsel van kwaliteitsbeheersing"/>
          <xs:enumeration value="Geen maatregelen"/>
        </xs:restriction>
      </xs:simpleType>
      <xs:simpleType name="SecurityIncident">
        <xs:restriction base="NonEmptyString">
          <xs:enumeration value="Phising"/>
          <xs:enumeration value="Ransomware"/>
          <xs:enumeration value="OverigeMalware"/>
          <xs:enumeration value="FysiekeDiefstal"/>
          <xs:enumeration value="Informatielek"/>
        </xs:restriction>
      </xs:simpleType>
      <xs:simpleType name="RecentDate">
        <xs:restriction base="xs:date">
          <xs:minInclusive value="2021-01-01">
					</xs:minInclusive>
        </xs:restriction>
      </xs:simpleType>
      <!-- Omzet types zoals uigevraagd in 3.1 -->
      <xs:complexType name="OmzetTabelReferentie">
        <xs:sequence maxOccurs="unbounded">
          <xs:element name="OmzetRecord">
            <xs:complexType>
              <xs:sequence>
                <!-- WeCo OverigeAssurance NonAssuranceDienstverlening Totaal
                    -->
                <xs:element name="OmzetType" type="OmzetType"/>
                <xs:element name="Omzet" type="NonNegativeDecimal"/>
                <xs:element name="OmzetMBTnOOBClienten" type="NonNegativeDecimal">
								</xs:element>
                <xs:element name="OmzetMBTOOBClienten" type="NonNegativeDecimal"/>
              </xs:sequence>
            </xs:complexType>
          </xs:element>
        </xs:sequence>
      </xs:complexType>
      <!-- Omzet types zoals uigevraagd in 3.2 -->
      <xs:complexType name="OmzetTabelReferentieUitgebreid">
        <xs:sequence maxOccurs="unbounded">
          <xs:element name="OmzetRecordUitgebreid">
            <xs:complexType>
              <xs:sequence>
                <!-- WeCo OverigeAssurance NonAssuranceDienstverlening Totaal
                    -->
                <xs:element name="OmzetType" type="OmzetType"/>
                <xs:element name="Omzet" type="NonNegativeDecimal"/>
                <xs:element name="OmzetMBTnOOBClienten" type="NonNegativeDecimal">
								</xs:element>
                <xs:element name="OmzetMBTOOBClienten" type="NonNegativeDecimal"/>
                <xs:element name="OmzetMBTnOOBClientenOOBGroepshoofd" type="NonNegativeIntOrEmpty" nillable="true">
								</xs:element>
              </xs:sequence>
            </xs:complexType>
          </xs:element>
        </xs:sequence>
      </xs:complexType>
      <xs:complexType name="UrenTabelReferentie">
        <xs:sequence maxOccurs="unbounded">
          <xs:element name="UrenRecord">
            <xs:complexType>
              <xs:sequence>
                <xs:element name="Kalenderweek" type="Kalenderweeek">
								</xs:element>
                <xs:element name="GemiddeldAantalGeschrevenUren" type="NonNegativeDecimal">
								</xs:element>
                <xs:element name="PercentageFTEMeerDan112Procent" type="NonNegativeDecimal">
								</xs:element>
                <xs:element name="PercentageFTEMeerDan125Procent" type="NonNegativeDecimal">
								</xs:element>
                <xs:element name="PercentageFTEMeerDan150Procent" type="NonNegativeDecimal">
								</xs:element>
              </xs:sequence>
            </xs:complexType>
          </xs:element>
        </xs:sequence>
      </xs:complexType>
      <!--1-->
      <xs:element name="Vragenlijst">
        <xs:complexType>
          <xs:sequence>
            <!--1.1 Vergunningnummer is een verplicht cijfer bestaand uit 8 tekens-->
            <xs:element name="Vergunningnummer" minOccurs="1" nillable="false">
              <xs:simpleType>
                <xs:restriction base="NonEmptyString">
                  <xs:pattern value="13\d{6}"/>
                </xs:restriction>
              </xs:simpleType>
            </xs:element>
            <!--1.2 Naam Accountantsorganisatie is een verplicht veld-->
            <xs:element name="NaamAO" minOccurs="1" type="NonEmptyString" nillable="false"/>
            <!--1.31.1-->
            <xs:element name="StartdatumBoekjaarAO" type="RecentDate"/>
            <!--1.31.2-->
            <xs:element name="EinddatumBoekjaarAO" type="RecentDate"/>
            <!--1.32.1-->
            <xs:element name="StartdatumBoekjaarGroep" type="RecentDate"/>
            <!--1.32.2-->
            <xs:element name="EinddatumBoekjaarGroep" type="RecentDate"/>
            <!--2 Aantal Wettelijke controles-->
            <!--2.1.1-->
            <xs:element name="AantalWeCosOOB" type="NonNegativeInt"/>
            <!--2.1.2-->
            <xs:element name="AantalWeCosNOOB" type="NonNegativeInt"/>
            <!--2.1.3-->
            <xs:element name="AantalWeCosTotaal" type="NonNegativeInt"/>
            <!--Netto omzet -->
            <!--3.1 Tabel Omzet groep-->
            <xs:element name="OmzetGroep" type="OmzetTabelReferentie"/>
            <!--3.1 Tabel OmzetAccountantsorganisatie-->
            <xs:element name="OmzetAO" type="OmzetTabelReferentieUitgebreid">
						</xs:element>
            <!--4 Capaciteit en werkdruk -->
            <!--4.1 Tabel FTE per categorie medewerkers-->
            <xs:element name="FTEPerMedewerkerCategorie">
              <xs:complexType>
                <xs:sequence maxOccurs="unbounded">
                  <xs:element name="FTERecord">
                    <xs:complexType>
                      <xs:sequence>
                        <xs:element name="MedewerkerCategorie" type="MedewerkerCategorie"/>
                        <xs:element name="GemiddeldAantalFTE" type="NonNegativeDecimal">
												</xs:element>
                        <xs:element name="Verlooppercentage" type="NonNegativeDecimal">
												</xs:element>
                        <xs:element name="GemiddeldVerzuimpercentage" type="NonNegativeDecimal">
												</xs:element>
                      </xs:sequence>
                    </xs:complexType>
                  </xs:element>
                </xs:sequence>
              </xs:complexType>
            </xs:element>
            <!--4.2.1-->
            <xs:element name="AantalUrenInhuurTbvWeCos" type="NonNegativeDecimal"/>
            <!--4.2.2-->
            <xs:element name="AantalUrenServiceCentraTbvWeCos" type="NonNegativeDecimal"/>
            <!--4.3.1 Tabel met aantal geschreven uren en percentage FTE uren .t.o.v. contract-->
            <xs:element name="UrenPartnerEnDirectors" type="UrenTabelReferentie"/>
            <!--4.3.2 Tabel met aantal geschreven uren en percentage FTE uren .t.o.v. contract-->
            <xs:element name="UrenSeniorManagers" type="UrenTabelReferentie"/>
            <!--4.3.3 Tabel met aantal geschreven uren en percentage FTE uren .t.o.v. contract-->
            <xs:element name="UrenOverigeWerknemers" type="UrenTabelReferentie"/>
            <!--4.4 Aantal FTE compliance-->
            <xs:element name="FTECompliancefunctie" type="NonNegativeDecimal"/>
            <!--4.5 Aantal FTE vaktenchische ondersteuning-->
            <xs:element name="FTEVaktechnischeOndersteuning" type="NonNegativeDecimal"/>
            <!--5.1 IKO Overzicht aantal IKO's en aantal bevindingen
            vanwege afwijkende structuur is elke datapunt als aparte kolom opgenomen
            -->
            <!--5.1.1.1-->
            <xs:element name="IKOMeestPositieveCategorieAantalIKO" type="NonNegativeInt"/>
            <!--5.1.1.2-->
            <xs:element name="IKOMeestPositieveCategorieAantalBevindingen" type="NonNegativeInt"/>
            <!--5.1.1.3-->
            <xs:element name="IKOMeestPositieveCategorieAantalWeCoZonderBevinding" type="NonNegativeInt"/>
            <!--5.1.2.1-->
            <xs:element name="IKONietMeestPositieveCategorieAantalIKO" type="NonNegativeInt"/>
            <!--5.1.2.2-->
            <xs:element name="IKONietMeestPositieveCategorieAantalBevindingen" type="NonNegativeInt"/>
            <!--5.1.3.1-->
            <xs:element name="IKONietMeestNegatieveCategorieAantalIKO" type="NonNegativeInt"/>
            <!--5.1.3.2-->
            <xs:element name="IKONietMeestNegatieveCategorieAantalBevindingen" type="NonNegativeInt"/>
            <!--5.1.4.1-->
            <xs:element name="IKOMeestNegatieveCategorieAantalIKO" type="NonNegativeInt"/>
            <!--5.1.4.2-->
            <xs:element name="IKOMeestNegatieveCategorieAantalBevindingen" type="NonNegativeInt"/>
            <!--5.2 -->
            <xs:element name="IKOBevindingen">
              <xs:complexType>
                <xs:sequence>
                  <xs:element name="BevindingRecord" maxOccurs="unbounded">
                    <xs:complexType>
                      <xs:sequence>
                        <xs:element name="BevindingNummer" type="NonNegativeInt"/>
                        <xs:element name="BevindingOmschrijving" type="NonEmptyString"/>
                      </xs:sequence>
                    </xs:complexType>
                  </xs:element>
                </xs:sequence>
              </xs:complexType>
            </xs:element>
            <!--5.3 -->
            <xs:element name="Toetsingbevindingen">
              <xs:complexType>
                <xs:sequence>
                  <xs:element name="BevindingRecord" maxOccurs="unbounded">
                    <xs:complexType>
                      <xs:sequence>
                        <xs:element name="BevindingNummer" type="NonNegativeInt"/>
                        <xs:element name="BevindingOmschrijving" type="xs:string"/>
                      </xs:sequence>
                    </xs:complexType>
                  </xs:element>
                </xs:sequence>
              </xs:complexType>
            </xs:element>
            <!--5.4 Tabel met aantal bevindingen per onderwerp-->
            <xs:element name="AantalBevindingenNaarOnderwerp">
              <xs:complexType>
                <xs:sequence maxOccurs="unbounded">
                  <xs:element name="AantalBevindingenRecord">
                    <xs:complexType>
                      <xs:sequence>
                        <xs:element name="Onderwerp" type="OnderwerpBevinding"/>
                        <xs:element name="AantalBevindingenIKOs" type="NonNegativeInt"/>
                        <xs:element name="AantalBevindingenToetsingIntNetwerk" type="NonNegativeInt"/>
                      </xs:sequence>
                    </xs:complexType>
                  </xs:element>
                </xs:sequence>
              </xs:complexType>
            </xs:element>
            <!--5.5 Tabel met aantal RCA's en voornaamste oorzaken
            vanwege de afwijkende structuur zijn het aantal RCA's opgenomen als losse datapunten-->
            <xs:element name="AantalRCAIfiarNoFinding" type="NonNegativeInt"/>
            <xs:element name="AantalRCAIfiarFinding" type="NonNegativeInt"/>
            <xs:element name="AantalRCAInternationaleToetsing" type="NonNegativeInt"/>
            <xs:element name="AantalRCAOverigeRCAs" type="NonNegativeInt"/>
            <!--Tabel met voornaamst gevonden oorzaak en toelichting -->
            <xs:element name="VoornaamstGevondenOorzaken">
              <xs:complexType>
                <xs:sequence maxOccurs="unbounded">
                  <xs:element name="OorzakenRecord">
                    <xs:complexType>
                      <xs:sequence>
                        <xs:element name="CategorieRCA" type="CategorieRCA"/>
                        <xs:element name="OorzaakNummer" type="NonNegativeInt"/>
                        <xs:element name="Oorzaak" type="xs:string"/>
                        <xs:element name="Toelichting" type="xs:string"/>
                      </xs:sequence>
                    </xs:complexType>
                  </xs:element>
                </xs:sequence>
              </xs:complexType>
            </xs:element>
            <!--6.1 -->
            <xs:element name="ActiviteitenVersterkingKwaliteitsgerichteCultuur">
              <xs:complexType>
                <xs:sequence maxOccurs="unbounded">
                  <xs:element name="ActiviteitRecord">
                    <xs:complexType>
                      <xs:sequence>
                        <xs:element name="ActiviteitNummer" type="NonNegativeInt"/>
                        <xs:element name="Activiteit" type="xs:string"/>
                      </xs:sequence>
                    </xs:complexType>
                  </xs:element>
                </xs:sequence>
              </xs:complexType>
            </xs:element>
            <!--6.2-->
            <xs:element name="VerbeterpuntenGedragEnCultuur">
              <xs:complexType>
                <xs:sequence maxOccurs="unbounded">
                  <xs:element name="VerbeterpuntRecord">
                    <xs:complexType>
                      <xs:sequence>
                        <xs:element name="VerbeterpuntNummer" type="NonNegativeInt"/>
                        <xs:element name="Verbeterpunt" type="xs:string"/>
                      </xs:sequence>
                    </xs:complexType>
                  </xs:element>
                </xs:sequence>
              </xs:complexType>
            </xs:element>
            <!--7.1 Tabel met aantal schendingen per en genomen maatregelen-->
            <xs:element name="MeetniveauAantalSchendingenPerMaatregel"/>
            <xs:element name="AantalSchendingenPerMaatregel">
              <xs:complexType>
                <xs:sequence maxOccurs="unbounded">
                  <xs:element name="MaatregelNAVSchendingRecord">
                    <xs:complexType>
                      <xs:sequence>
                        <xs:element name="MaatregelNAVSchending" type="MaatregelNAVSchending"/>
                        <xs:element name="AantalSchendingen" type="NonNegativeInt"/>
                      </xs:sequence>
                    </xs:complexType>
                  </xs:element>
                </xs:sequence>
              </xs:complexType>
            </xs:element>
            <!--7.2 lijst met belangrijkste maatregelen-->
            <xs:element name="BelangrijksteMaatregelen">
              <xs:complexType>
                <xs:sequence maxOccurs="unbounded">
                  <xs:element name="MaatregelRecord">
                    <xs:complexType>
                      <xs:sequence>
                        <xs:element name="MaatregelNummer" type="NonNegativeInt"/>
                        <xs:element name="Maatregel" type="xs:string"/>
                      </xs:sequence>
                    </xs:complexType>
                  </xs:element>
                </xs:sequence>
              </xs:complexType>
            </xs:element>
            <!--8.1 Tabel met aantal incidenten per type-->
            <xs:element name="MeetniveauIncidentenCyberveiligheid"/>
            <xs:element name="IncidentenCyberveiligheid">
              <xs:complexType>
                <xs:sequence maxOccurs="unbounded">
                  <xs:element name="IncidentRecord">
                    <xs:complexType>
                      <xs:sequence>
                        <xs:element name="SecurityIncident" type="SecurityIncident"/>
                        <xs:element name="AantalIncidenten" type="NonNegativeInt"/>
                      </xs:sequence>
                    </xs:complexType>
                  </xs:element>
                </xs:sequence>
              </xs:complexType>
            </xs:element>
            <xs:element name="AfsluitendeOpmerkingen" type="xs:string"/>
            <xs:element name="OpmerkingenBijVragen">
              <xs:complexType>
                <xs:sequence>
                  <xs:element name="Opmerking_2_1" type="xs:string"/>
                  <xs:element name="Opmerking_3_1" type="xs:string"/>
                  <xs:element name="Opmerking_3_2" type="xs:string"/>
                  <xs:element name="Opmerking_4_1" type="xs:string"/>
                  <xs:element name="Opmerking_4_2" type="xs:string"/>
                  <xs:element name="Opmerking_4_3_1" type="xs:string"/>
                  <xs:element name="Opmerking_4_3_2" type="xs:string"/>
                  <xs:element name="Opmerking_4_3_3" type="xs:string"/>
                  <xs:element name="Opmerking_4_4" type="xs:string"/>
                  <xs:element name="Opmerking_4_5" type="xs:string"/>
                  <xs:element name="Opmerking_5_1" type="xs:string"/>
                  <xs:element name="Opmerking_5_2" type="xs:string"/>
                  <xs:element name="Opmerking_5_3" type="xs:string"/>
                  <xs:element name="Opmerking_5_4" type="xs:string"/>
                  <xs:element name="Opmerking_5_5" type="xs:string"/>
                  <xs:element name="Opmerking_6_1" type="xs:string"/>
                  <xs:element name="Opmerking_6_2" type="xs:string"/>
                  <xs:element name="Opmerking_7_1" type="xs:string"/>
                  <xs:element name="Opmerking_7_2" type="xs:string"/>
                  <xs:element name="Opmerking_8_1" type="xs:string"/>
                </xs:sequence>
              </xs:complexType>
            </xs:element>
          </xs:sequence>
        </xs:complexType>
      </xs:element>
    </xs:schema>
  </Schema>
  <Map ID="5" Name="Vragenlijst_Map" RootElement="Vragenlijst" SchemaID="Schema3" ShowImportExportValidationErrors="tru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CC06D7D-7275-4AF7-94B4-C47BF65116CC}" name="Table10" displayName="Table10" ref="B18:E22" totalsRowShown="0" headerRowDxfId="116" dataDxfId="115" tableBorderDxfId="114">
  <tableColumns count="4">
    <tableColumn id="1" xr3:uid="{A358EC5F-3B6D-4B0E-B16D-EAB93F451986}" name="Omzet groep" dataDxfId="113"/>
    <tableColumn id="2" xr3:uid="{6D1994B8-A6DE-45EB-B251-05011C9EDF88}" name="Omzet van groep _x000a_(in euro, excl. BTW)" dataDxfId="112"/>
    <tableColumn id="3" xr3:uid="{6E244DBF-C1A4-4B39-BCB2-5CB706300225}" name="Omzet van uw groep met betrekking tot niet-OOB wettelijke controlecliënten" dataDxfId="111"/>
    <tableColumn id="4" xr3:uid="{5B1EEA3B-270F-4801-B9E9-88D0D531D72F}" name="Omzet van uw groep met betrekking tot OOB** wettelijke controlecliënten" dataDxfId="1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40B0F718-1162-4906-A3D3-C57633BD1F5D}" name="Table44" displayName="Table44" ref="C107:D112" tableType="xml" totalsRowShown="0" headerRowDxfId="46" dataDxfId="45" tableBorderDxfId="44">
  <autoFilter ref="C107:D112" xr:uid="{40B0F718-1162-4906-A3D3-C57633BD1F5D}"/>
  <tableColumns count="2">
    <tableColumn id="1" xr3:uid="{FB8A6F8E-D294-4330-9100-AAAAC0D7B0D7}" uniqueName="BevindingNummer" name="BevindingNummer" dataDxfId="43">
      <xmlColumnPr mapId="5" xpath="/Vragenlijst/IKOBevindingen/BevindingRecord/BevindingNummer" xmlDataType="int"/>
    </tableColumn>
    <tableColumn id="2" xr3:uid="{1624C0AD-3F0A-4164-8108-DC25640AC61B}" uniqueName="BevindingOmschrijving" name="BevindingOmschrijving" dataDxfId="42">
      <calculatedColumnFormula>IF(ISBLANK('AO Kwaliteit'!C14),"",'AO Kwaliteit'!C14)</calculatedColumnFormula>
      <xmlColumnPr mapId="5" xpath="/Vragenlijst/IKOBevindingen/BevindingRecord/BevindingOmschrijving" xmlDataType="string"/>
    </tableColumn>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F6A58AA9-5DEC-4B62-8298-59BB0FC9579D}" name="Table45" displayName="Table45" ref="C116:D121" tableType="xml" totalsRowShown="0" headerRowDxfId="41" dataDxfId="40" tableBorderDxfId="39">
  <autoFilter ref="C116:D121" xr:uid="{F6A58AA9-5DEC-4B62-8298-59BB0FC9579D}"/>
  <tableColumns count="2">
    <tableColumn id="1" xr3:uid="{8D1A5256-C5AF-46C0-B1AC-08A54D280DBF}" uniqueName="BevindingNummer" name="BevindingNummer" dataDxfId="38">
      <xmlColumnPr mapId="5" xpath="/Vragenlijst/Toetsingbevindingen/BevindingRecord/BevindingNummer" xmlDataType="int"/>
    </tableColumn>
    <tableColumn id="2" xr3:uid="{5ACC86FD-2C0C-40B5-9133-65D84F33061B}" uniqueName="BevindingOmschrijving" name="BevindingOmschrijving" dataDxfId="37">
      <calculatedColumnFormula>IF(ISBLANK('AO Kwaliteit'!C21),"",'AO Kwaliteit'!C21)</calculatedColumnFormula>
      <xmlColumnPr mapId="5" xpath="/Vragenlijst/Toetsingbevindingen/BevindingRecord/BevindingOmschrijving" xmlDataType="string"/>
    </tableColumn>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526F0176-AED9-4BB7-8201-E43063AC24E6}" name="Table46" displayName="Table46" ref="C124:E127" tableType="xml" totalsRowShown="0" headerRowDxfId="36" dataDxfId="35" tableBorderDxfId="34">
  <autoFilter ref="C124:E127" xr:uid="{526F0176-AED9-4BB7-8201-E43063AC24E6}"/>
  <tableColumns count="3">
    <tableColumn id="1" xr3:uid="{73F1C688-3A6C-4841-8666-7624FBA19EF8}" uniqueName="Onderwerp" name="Onderwerp" dataDxfId="33">
      <xmlColumnPr mapId="5" xpath="/Vragenlijst/AantalBevindingenNaarOnderwerp/AantalBevindingenRecord/Onderwerp" xmlDataType="string"/>
    </tableColumn>
    <tableColumn id="2" xr3:uid="{D1CC8F03-5719-4333-A063-6D96CB8B6259}" uniqueName="AantalBevindingenIKOs" name="AantalBevindingenUitIKO" dataDxfId="32">
      <calculatedColumnFormula>IF(ISBLANK('AO Kwaliteit'!C30),"",'AO Kwaliteit'!C30)</calculatedColumnFormula>
      <xmlColumnPr mapId="5" xpath="/Vragenlijst/AantalBevindingenNaarOnderwerp/AantalBevindingenRecord/AantalBevindingenIKOs" xmlDataType="int"/>
    </tableColumn>
    <tableColumn id="3" xr3:uid="{5996E69B-729C-4506-B168-36E94ED1E005}" uniqueName="AantalBevindingenToetsingIntNetwerk" name="AantalBevindingenToetsingIntNetwerk" dataDxfId="31">
      <calculatedColumnFormula>IF(ISBLANK('AO Kwaliteit'!D30),"",'AO Kwaliteit'!D30)</calculatedColumnFormula>
      <xmlColumnPr mapId="5" xpath="/Vragenlijst/AantalBevindingenNaarOnderwerp/AantalBevindingenRecord/AantalBevindingenToetsingIntNetwerk" xmlDataType="int"/>
    </tableColumn>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8D8EC726-FB63-4ABD-865E-1ADEBBF09C51}" name="Table52" displayName="Table52" ref="C137:F157" tableType="xml" totalsRowShown="0" headerRowDxfId="30" dataDxfId="29" tableBorderDxfId="28">
  <tableColumns count="4">
    <tableColumn id="1" xr3:uid="{A623C3C1-0270-436B-B840-F8301A320635}" uniqueName="CategorieRCA" name="CategorieRCA" dataDxfId="27">
      <xmlColumnPr mapId="5" xpath="/Vragenlijst/VoornaamstGevondenOorzaken/OorzakenRecord/CategorieRCA" xmlDataType="string"/>
    </tableColumn>
    <tableColumn id="2" xr3:uid="{AB68BA93-9082-4B39-A576-B32859FED5BF}" uniqueName="OorzaakNummer" name="OorzaakNummer" dataDxfId="26">
      <xmlColumnPr mapId="5" xpath="/Vragenlijst/VoornaamstGevondenOorzaken/OorzakenRecord/OorzaakNummer" xmlDataType="int"/>
    </tableColumn>
    <tableColumn id="3" xr3:uid="{9EA6A163-F23C-4614-B48E-E62B24711DA5}" uniqueName="Oorzaak" name="Oorzaak" dataDxfId="25">
      <calculatedColumnFormula>IF(ISBLANK('AO Kwaliteit'!D37),"",'AO Kwaliteit'!D37)</calculatedColumnFormula>
      <xmlColumnPr mapId="5" xpath="/Vragenlijst/VoornaamstGevondenOorzaken/OorzakenRecord/Oorzaak" xmlDataType="string"/>
    </tableColumn>
    <tableColumn id="4" xr3:uid="{41ED8647-FA6C-4B20-8CBC-F8CE99B77197}" uniqueName="Toelichting" name="Toelichting" dataDxfId="24">
      <calculatedColumnFormula>IF(ISBLANK('AO Kwaliteit'!G37),"",'AO Kwaliteit'!G37)</calculatedColumnFormula>
      <xmlColumnPr mapId="5" xpath="/Vragenlijst/VoornaamstGevondenOorzaken/OorzakenRecord/Toelichting" xmlDataType="string"/>
    </tableColumn>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AB3BAC51-1D8F-468B-B888-90FDD2F129D7}" name="Table53" displayName="Table53" ref="C162:D172" tableType="xml" totalsRowShown="0" headerRowDxfId="23" dataDxfId="22" tableBorderDxfId="21">
  <tableColumns count="2">
    <tableColumn id="1" xr3:uid="{C590999F-660A-4C45-93DC-CABEDC59C924}" uniqueName="ActiviteitNummer" name="ActiviteitNummer" dataDxfId="20">
      <xmlColumnPr mapId="5" xpath="/Vragenlijst/ActiviteitenVersterkingKwaliteitsgerichteCultuur/ActiviteitRecord/ActiviteitNummer" xmlDataType="int"/>
    </tableColumn>
    <tableColumn id="2" xr3:uid="{96B85761-8F99-4339-9B9A-109C20C58D30}" uniqueName="Activiteit" name="Activiteit" dataDxfId="19">
      <calculatedColumnFormula>IF(ISBLANK('AO Overig'!C4),"",'AO Overig'!C4)</calculatedColumnFormula>
      <xmlColumnPr mapId="5" xpath="/Vragenlijst/ActiviteitenVersterkingKwaliteitsgerichteCultuur/ActiviteitRecord/Activiteit" xmlDataType="string"/>
    </tableColumn>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39499386-9675-4CA6-9542-E93FB887C2A4}" name="Table55" displayName="Table55" ref="C175:D178" tableType="xml" totalsRowShown="0" headerRowDxfId="18" dataDxfId="17" tableBorderDxfId="16">
  <tableColumns count="2">
    <tableColumn id="1" xr3:uid="{3DF31942-8707-4CFD-85A5-DCF191AD74A4}" uniqueName="VerbeterpuntNummer" name="VerbeterpuntNummer" dataDxfId="15">
      <xmlColumnPr mapId="5" xpath="/Vragenlijst/VerbeterpuntenGedragEnCultuur/VerbeterpuntRecord/VerbeterpuntNummer" xmlDataType="int"/>
    </tableColumn>
    <tableColumn id="2" xr3:uid="{04FECD94-772B-494C-8980-A4C7F96092CA}" uniqueName="Verbeterpunt" name="Verbeterpunt" dataDxfId="14">
      <calculatedColumnFormula>IF(ISBLANK('AO Overig'!C15),"",'AO Overig'!C15)</calculatedColumnFormula>
      <xmlColumnPr mapId="5" xpath="/Vragenlijst/VerbeterpuntenGedragEnCultuur/VerbeterpuntRecord/Verbeterpunt" xmlDataType="string"/>
    </tableColumn>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5BBBA434-EA45-4926-8F83-AD6CC8E074D6}" name="Table58" displayName="Table58" ref="C182:D186" tableType="xml" totalsRowShown="0" headerRowDxfId="13" tableBorderDxfId="12">
  <tableColumns count="2">
    <tableColumn id="1" xr3:uid="{F4C2722F-1C73-4A78-8026-F38F8E66082A}" uniqueName="MaatregelNAVSchending" name="MaatregelNAVSchending" dataDxfId="11">
      <xmlColumnPr mapId="5" xpath="/Vragenlijst/AantalSchendingenPerMaatregel/MaatregelNAVSchendingRecord/MaatregelNAVSchending" xmlDataType="string"/>
    </tableColumn>
    <tableColumn id="2" xr3:uid="{42D9E4BB-129F-456E-96A8-13142367F7AB}" uniqueName="AantalSchendingen" name="AantalSchendingen" dataDxfId="10">
      <calculatedColumnFormula>IF(ISBLANK('AO Overig'!C26),"",'AO Overig'!C26)</calculatedColumnFormula>
      <xmlColumnPr mapId="5" xpath="/Vragenlijst/AantalSchendingenPerMaatregel/MaatregelNAVSchendingRecord/AantalSchendingen" xmlDataType="int"/>
    </tableColumn>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EEFED30F-15B5-42CF-8A82-50E5231656C3}" name="Table59" displayName="Table59" ref="C190:D193" tableType="xml" totalsRowShown="0" headerRowDxfId="9" dataDxfId="8" tableBorderDxfId="7">
  <tableColumns count="2">
    <tableColumn id="1" xr3:uid="{12A1E957-9857-41D9-A78D-AF88B58F5BD9}" uniqueName="MaatregelNummer" name="MaatregelNummer" dataDxfId="6">
      <xmlColumnPr mapId="5" xpath="/Vragenlijst/BelangrijksteMaatregelen/MaatregelRecord/MaatregelNummer" xmlDataType="int"/>
    </tableColumn>
    <tableColumn id="2" xr3:uid="{6C7811ED-F275-4B5A-BF38-96806E11402B}" uniqueName="Maatregel" name="Maatregel" dataDxfId="5">
      <calculatedColumnFormula>IF(ISBLANK('AO Overig'!C32),"",'AO Overig'!C32)</calculatedColumnFormula>
      <xmlColumnPr mapId="5" xpath="/Vragenlijst/BelangrijksteMaatregelen/MaatregelRecord/Maatregel" xmlDataType="string"/>
    </tableColumn>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41C437E1-AA7B-47D2-8A52-A7EA26042FCF}" name="Table61" displayName="Table61" ref="C197:D202" tableType="xml" totalsRowShown="0" headerRowDxfId="4" dataDxfId="3" tableBorderDxfId="2">
  <tableColumns count="2">
    <tableColumn id="1" xr3:uid="{742DB86D-DAB4-47A0-AD49-99FC803F26D7}" uniqueName="SecurityIncident" name="SecurityIndcident" dataDxfId="1">
      <xmlColumnPr mapId="5" xpath="/Vragenlijst/IncidentenCyberveiligheid/IncidentRecord/SecurityIncident" xmlDataType="string"/>
    </tableColumn>
    <tableColumn id="2" xr3:uid="{7A942AD3-F456-4709-B79A-238A4F7EF904}" uniqueName="AantalIncidenten" name="AantalIncidenten" dataDxfId="0">
      <calculatedColumnFormula>IF(ISBLANK('AO Overig'!C42),"",'AO Overig'!C42)</calculatedColumnFormula>
      <xmlColumnPr mapId="5" xpath="/Vragenlijst/IncidentenCyberveiligheid/IncidentRecord/AantalIncidenten" xmlDataType="int"/>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C5733C5-8845-4E29-ABE5-F2E5B494CCFD}" name="Table11" displayName="Table11" ref="B24:F28" totalsRowShown="0" headerRowDxfId="109" dataDxfId="108" tableBorderDxfId="107">
  <tableColumns count="5">
    <tableColumn id="1" xr3:uid="{E83B39EE-A385-448E-B287-5C8EB5DEC6AF}" name="Omzet accountantsorganisatie" dataDxfId="106"/>
    <tableColumn id="2" xr3:uid="{AD89D59D-64BE-435F-8597-8160A11C5E16}" name="Omzet van uw accountantsorganisatie _x000a_(in euro, excl. BTW)" dataDxfId="105"/>
    <tableColumn id="3" xr3:uid="{20950232-0A08-4DC2-BA18-B12601A9CE79}" name="Omzet van uw accountantsorganisatie_x000a_met betrekking tot niet-OOB wettelijke controlecliënten ***" dataDxfId="104"/>
    <tableColumn id="4" xr3:uid="{0EFAB5EE-4191-44C1-B01B-D75C1E542D24}" name="Omzet van uw accountantsorganisatie_x000a_met betrekking tot OOB wettelijke controlecliënten" dataDxfId="103"/>
    <tableColumn id="5" xr3:uid="{7CCE8ED0-56EC-4F6A-B8A0-DAA0FA95704B}" name="Omzet van uw accountantsorganisatie_x000a_met betrekking tot niet-OOB wettelijke controlecliënten waarvan het groepshoofd een OOB is.****" dataDxfId="10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E5CFDA2-5983-43BD-A1C1-337A2E2A356C}" name="Table17" displayName="Table17" ref="B4:E7" totalsRowShown="0" headerRowDxfId="101" dataDxfId="100" tableBorderDxfId="99">
  <tableColumns count="4">
    <tableColumn id="1" xr3:uid="{D8908836-4780-4418-92BD-A7F2EEE46506}" name="MedewerkerCategorie" dataDxfId="98"/>
    <tableColumn id="2" xr3:uid="{26E7279C-D465-4CBE-99CB-92F333497B15}" name="Gemiddeld aantal FTE's werkzaam gedurende boekjaar**" dataDxfId="97"/>
    <tableColumn id="3" xr3:uid="{9A0B6E1A-06B9-4FE3-9430-C9FD54FBDFF1}" name="Verlooppercentage***" dataDxfId="96"/>
    <tableColumn id="4" xr3:uid="{325C8C01-A786-4DB8-BEAD-6F590A2CA939}" name="Gemiddeld Verzuimpercentage****" dataDxfId="9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57CD701-ADA0-4A77-AD1B-86CD65F88943}" name="Table12" displayName="Table12" ref="C16:F20" tableType="xml" totalsRowShown="0" headerRowDxfId="92" dataDxfId="91" tableBorderDxfId="90">
  <tableColumns count="4">
    <tableColumn id="1" xr3:uid="{27926763-6ADA-4ACC-8A59-80F821DF8363}" uniqueName="OmzetType" name="OmzetType" dataDxfId="89">
      <xmlColumnPr mapId="5" xpath="/Vragenlijst/OmzetGroep/OmzetRecord/OmzetType" xmlDataType="string"/>
    </tableColumn>
    <tableColumn id="2" xr3:uid="{D6F40B3A-8F87-496F-BB46-E946D8E194B5}" uniqueName="Omzet" name="Omzet" dataDxfId="88">
      <calculatedColumnFormula>IF(ISBLANK('AO Algemeen'!C19),"",'AO Algemeen'!C19)</calculatedColumnFormula>
      <xmlColumnPr mapId="5" xpath="/Vragenlijst/OmzetGroep/OmzetRecord/Omzet" xmlDataType="decimal"/>
    </tableColumn>
    <tableColumn id="3" xr3:uid="{6D34D024-FB6B-4AF7-BB2E-00AAAF991B5C}" uniqueName="OmzetMBTnOOBClienten" name="OmzetmbtnietOOBCliënten" dataDxfId="87">
      <calculatedColumnFormula>IF(ISBLANK('AO Algemeen'!D19),"",'AO Algemeen'!D19)</calculatedColumnFormula>
      <xmlColumnPr mapId="5" xpath="/Vragenlijst/OmzetGroep/OmzetRecord/OmzetMBTnOOBClienten" xmlDataType="decimal"/>
    </tableColumn>
    <tableColumn id="4" xr3:uid="{079B9B13-A4C1-4AFC-8047-C8174E0D1E15}" uniqueName="OmzetMBTOOBClienten" name="OmzetmbtOOBCliënten" dataDxfId="86">
      <calculatedColumnFormula>IF(ISBLANK('AO Algemeen'!E19),"",'AO Algemeen'!E19)</calculatedColumnFormula>
      <xmlColumnPr mapId="5" xpath="/Vragenlijst/OmzetGroep/OmzetRecord/OmzetMBTOOBClienten" xmlDataType="decimal"/>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AAC2732-ECE0-4209-88BB-A4C4780837A3}" name="Table23" displayName="Table23" ref="C23:G27" tableType="xml" totalsRowShown="0" headerRowDxfId="85" dataDxfId="84" tableBorderDxfId="83">
  <autoFilter ref="C23:G27" xr:uid="{DAAC2732-ECE0-4209-88BB-A4C4780837A3}"/>
  <tableColumns count="5">
    <tableColumn id="1" xr3:uid="{50B3295C-F26F-4322-8D95-3548D3DDCE86}" uniqueName="OmzetType" name="OmzetType" dataDxfId="82">
      <xmlColumnPr mapId="5" xpath="/Vragenlijst/OmzetAO/OmzetRecordUitgebreid/OmzetType" xmlDataType="string"/>
    </tableColumn>
    <tableColumn id="2" xr3:uid="{ABB5AE2E-CF62-494E-BC24-FDDB7B14F085}" uniqueName="Omzet" name="Omzet" dataDxfId="81">
      <calculatedColumnFormula>IF(ISBLANK('AO Algemeen'!C25),"",'AO Algemeen'!C25)</calculatedColumnFormula>
      <xmlColumnPr mapId="5" xpath="/Vragenlijst/OmzetAO/OmzetRecordUitgebreid/Omzet" xmlDataType="decimal"/>
    </tableColumn>
    <tableColumn id="3" xr3:uid="{D5BCDD55-38C7-45FA-9531-972D9FBA23F1}" uniqueName="OmzetMBTnOOBClienten" name="OmzetmbtnietOOBCliënten" dataDxfId="80">
      <calculatedColumnFormula>IF(ISBLANK('AO Algemeen'!D25),"",'AO Algemeen'!D25)</calculatedColumnFormula>
      <xmlColumnPr mapId="5" xpath="/Vragenlijst/OmzetAO/OmzetRecordUitgebreid/OmzetMBTnOOBClienten" xmlDataType="decimal"/>
    </tableColumn>
    <tableColumn id="4" xr3:uid="{C26AE560-F955-427B-8A57-2A01BE6A8B38}" uniqueName="OmzetMBTOOBClienten" name="OmzetmbtOOBCliënten" dataDxfId="79">
      <calculatedColumnFormula>IF(ISBLANK('AO Algemeen'!E25),"",'AO Algemeen'!E25)</calculatedColumnFormula>
      <xmlColumnPr mapId="5" xpath="/Vragenlijst/OmzetAO/OmzetRecordUitgebreid/OmzetMBTOOBClienten" xmlDataType="decimal"/>
    </tableColumn>
    <tableColumn id="5" xr3:uid="{E5F05B61-F2D3-434D-B874-60D0B075DF39}" uniqueName="OmzetMBTnOOBClientenOOBGroepshoofd" name="OmzetmbtnietOOBCliëntenOOBgroepshoofd" dataDxfId="78">
      <xmlColumnPr mapId="5" xpath="/Vragenlijst/OmzetAO/OmzetRecordUitgebreid/OmzetMBTnOOBClientenOOBGroepshoofd" xmlDataType="int"/>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52C8EF8-138A-4232-971F-7DDA467FAFE9}" name="Table24" displayName="Table24" ref="C33:F36" tableType="xml" totalsRowShown="0" headerRowDxfId="77" dataDxfId="76" tableBorderDxfId="75">
  <autoFilter ref="C33:F36" xr:uid="{552C8EF8-138A-4232-971F-7DDA467FAFE9}"/>
  <tableColumns count="4">
    <tableColumn id="1" xr3:uid="{853235B1-8F08-4038-91D8-6E9DEC58F894}" uniqueName="MedewerkerCategorie" name="MedewerkerCategorie" dataDxfId="74">
      <xmlColumnPr mapId="5" xpath="/Vragenlijst/FTEPerMedewerkerCategorie/FTERecord/MedewerkerCategorie" xmlDataType="string"/>
    </tableColumn>
    <tableColumn id="2" xr3:uid="{3B9DF996-1F9B-4553-A6DC-CF2815A9A15A}" uniqueName="GemiddeldAantalFTE" name="GemiddeldAantalFTE" dataDxfId="73">
      <calculatedColumnFormula>IF(ISBLANK('AO Capaciteit'!C5),"",'AO Capaciteit'!C5)</calculatedColumnFormula>
      <xmlColumnPr mapId="5" xpath="/Vragenlijst/FTEPerMedewerkerCategorie/FTERecord/GemiddeldAantalFTE" xmlDataType="decimal"/>
    </tableColumn>
    <tableColumn id="3" xr3:uid="{B426DE8C-229E-4A64-AF39-7F92E17EA6DC}" uniqueName="Verlooppercentage" name="Verloopercentage" dataDxfId="72">
      <calculatedColumnFormula>IF(ISBLANK('AO Capaciteit'!D5),"",'AO Capaciteit'!D5)</calculatedColumnFormula>
      <xmlColumnPr mapId="5" xpath="/Vragenlijst/FTEPerMedewerkerCategorie/FTERecord/Verlooppercentage" xmlDataType="decimal"/>
    </tableColumn>
    <tableColumn id="4" xr3:uid="{A76A105D-22FB-4AAF-932D-A3B37059D135}" uniqueName="GemiddeldVerzuimpercentage" name="GemiddeldVerzuimpercentage" dataDxfId="71">
      <calculatedColumnFormula>IF(ISBLANK('AO Capaciteit'!E5),"",'AO Capaciteit'!E5)</calculatedColumnFormula>
      <xmlColumnPr mapId="5" xpath="/Vragenlijst/FTEPerMedewerkerCategorie/FTERecord/GemiddeldVerzuimpercentage" xmlDataType="decimal"/>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4881029-9A7C-491C-9B24-EFA1937BBA41}" name="Table27" displayName="Table27" ref="C42:G55" tableType="xml" totalsRowShown="0" headerRowDxfId="70" dataDxfId="69" tableBorderDxfId="68">
  <autoFilter ref="C42:G55" xr:uid="{34881029-9A7C-491C-9B24-EFA1937BBA41}"/>
  <tableColumns count="5">
    <tableColumn id="1" xr3:uid="{B57867D3-B0D3-44F3-9B76-BA12F614B81C}" uniqueName="Kalenderweek" name="Kalenderweek" dataDxfId="67">
      <xmlColumnPr mapId="5" xpath="/Vragenlijst/UrenPartnerEnDirectors/UrenRecord/Kalenderweek" xmlDataType="string"/>
    </tableColumn>
    <tableColumn id="2" xr3:uid="{05ABA506-7D8D-47F0-BC1B-3452142730A2}" uniqueName="GemiddeldAantalGeschrevenUren" name="GemiddeldAantalGeschrevenUren" dataDxfId="66">
      <calculatedColumnFormula>IF(ISBLANK('AO Capaciteit'!C19),"",'AO Capaciteit'!C19)</calculatedColumnFormula>
      <xmlColumnPr mapId="5" xpath="/Vragenlijst/UrenPartnerEnDirectors/UrenRecord/GemiddeldAantalGeschrevenUren" xmlDataType="decimal"/>
    </tableColumn>
    <tableColumn id="3" xr3:uid="{3423C90D-C29B-4BE0-B3AD-59EF7ED1E785}" uniqueName="PercentageFTEMeerDan112Procent" name="PercentageFTEMeerDan112Procent" dataDxfId="65">
      <calculatedColumnFormula>IF(ISBLANK('AO Capaciteit'!D19),"",'AO Capaciteit'!D19)</calculatedColumnFormula>
      <xmlColumnPr mapId="5" xpath="/Vragenlijst/UrenPartnerEnDirectors/UrenRecord/PercentageFTEMeerDan112Procent" xmlDataType="decimal"/>
    </tableColumn>
    <tableColumn id="4" xr3:uid="{47F19FC6-ACFB-4600-BD7F-33B5950587AA}" uniqueName="PercentageFTEMeerDan125Procent" name="PercentageFTEMeerDan125Procent" dataDxfId="64">
      <calculatedColumnFormula>IF(ISBLANK('AO Capaciteit'!E19),"",'AO Capaciteit'!E19)</calculatedColumnFormula>
      <xmlColumnPr mapId="5" xpath="/Vragenlijst/UrenPartnerEnDirectors/UrenRecord/PercentageFTEMeerDan125Procent" xmlDataType="decimal"/>
    </tableColumn>
    <tableColumn id="5" xr3:uid="{A860AA1F-2E6B-43C9-B355-468E959E95FC}" uniqueName="PercentageFTEMeerDan150Procent" name="PercentageFTEMeerDan150Procent" dataDxfId="63">
      <calculatedColumnFormula>IF(ISBLANK('AO Capaciteit'!F19),"",'AO Capaciteit'!F19)</calculatedColumnFormula>
      <xmlColumnPr mapId="5" xpath="/Vragenlijst/UrenPartnerEnDirectors/UrenRecord/PercentageFTEMeerDan150Procent" xmlDataType="decimal"/>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0B2B93A-3651-43D3-A55C-6CF2D6D89ECE}" name="Table28" displayName="Table28" ref="C58:G71" tableType="xml" totalsRowShown="0" headerRowDxfId="62" dataDxfId="61" tableBorderDxfId="60">
  <autoFilter ref="C58:G71" xr:uid="{20B2B93A-3651-43D3-A55C-6CF2D6D89ECE}"/>
  <tableColumns count="5">
    <tableColumn id="1" xr3:uid="{85F8AE5B-5459-4744-AFFB-15049F8A479A}" uniqueName="Kalenderweek" name="Kalenderweek" dataDxfId="59">
      <xmlColumnPr mapId="5" xpath="/Vragenlijst/UrenSeniorManagers/UrenRecord/Kalenderweek" xmlDataType="string"/>
    </tableColumn>
    <tableColumn id="2" xr3:uid="{1F24DF5B-CB43-4367-A805-114DC0591013}" uniqueName="GemiddeldAantalGeschrevenUren" name="GemiddeldAantalGeschrevenUren" dataDxfId="58">
      <calculatedColumnFormula>IF(ISBLANK('AO Capaciteit'!C34),"",'AO Capaciteit'!C34)</calculatedColumnFormula>
      <xmlColumnPr mapId="5" xpath="/Vragenlijst/UrenSeniorManagers/UrenRecord/GemiddeldAantalGeschrevenUren" xmlDataType="decimal"/>
    </tableColumn>
    <tableColumn id="3" xr3:uid="{2871CC2F-D028-40D8-879E-5527B791F992}" uniqueName="PercentageFTEMeerDan112Procent" name="PercentageFTEMeerDan112Procent" dataDxfId="57">
      <calculatedColumnFormula>IF(ISBLANK('AO Capaciteit'!D34),"",'AO Capaciteit'!D34)</calculatedColumnFormula>
      <xmlColumnPr mapId="5" xpath="/Vragenlijst/UrenSeniorManagers/UrenRecord/PercentageFTEMeerDan112Procent" xmlDataType="decimal"/>
    </tableColumn>
    <tableColumn id="4" xr3:uid="{B9166772-145C-470F-81C9-1A341F4D3B6E}" uniqueName="PercentageFTEMeerDan125Procent" name="PercentageFTEMeerDan125Procent" dataDxfId="56">
      <calculatedColumnFormula>IF(ISBLANK('AO Capaciteit'!E34),"",'AO Capaciteit'!E34)</calculatedColumnFormula>
      <xmlColumnPr mapId="5" xpath="/Vragenlijst/UrenSeniorManagers/UrenRecord/PercentageFTEMeerDan125Procent" xmlDataType="decimal"/>
    </tableColumn>
    <tableColumn id="5" xr3:uid="{AEBD5998-861D-4243-9E4D-EFF251055043}" uniqueName="PercentageFTEMeerDan150Procent" name="PercentageFTEMeerDan150Procent" dataDxfId="55">
      <calculatedColumnFormula>IF(ISBLANK('AO Capaciteit'!F34),"",'AO Capaciteit'!F34)</calculatedColumnFormula>
      <xmlColumnPr mapId="5" xpath="/Vragenlijst/UrenSeniorManagers/UrenRecord/PercentageFTEMeerDan150Procent" xmlDataType="decimal"/>
    </tableColumn>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FC2147F0-BD86-471A-81A1-2374EA060241}" name="Table29" displayName="Table29" ref="C74:G87" tableType="xml" totalsRowShown="0" headerRowDxfId="54" dataDxfId="53" tableBorderDxfId="52">
  <autoFilter ref="C74:G87" xr:uid="{FC2147F0-BD86-471A-81A1-2374EA060241}"/>
  <tableColumns count="5">
    <tableColumn id="1" xr3:uid="{6D8FC264-B1AD-4EAF-BBFE-F38B958A8128}" uniqueName="Kalenderweek" name="Kalenderweek" dataDxfId="51">
      <xmlColumnPr mapId="5" xpath="/Vragenlijst/UrenOverigeWerknemers/UrenRecord/Kalenderweek" xmlDataType="string"/>
    </tableColumn>
    <tableColumn id="2" xr3:uid="{D4E4E77A-E250-4328-94F1-F0C1A7DFAA73}" uniqueName="GemiddeldAantalGeschrevenUren" name="GemiddeldAantalGeschrevenUren" dataDxfId="50">
      <calculatedColumnFormula>IF(ISBLANK('AO Capaciteit'!C49),"",'AO Capaciteit'!C49)</calculatedColumnFormula>
      <xmlColumnPr mapId="5" xpath="/Vragenlijst/UrenOverigeWerknemers/UrenRecord/GemiddeldAantalGeschrevenUren" xmlDataType="decimal"/>
    </tableColumn>
    <tableColumn id="3" xr3:uid="{DE672106-4232-4325-A8F6-31D97F27FE08}" uniqueName="PercentageFTEMeerDan112Procent" name="PercentageFTEMeerDan112Procent" dataDxfId="49">
      <calculatedColumnFormula>IF(ISBLANK('AO Capaciteit'!D49),"",'AO Capaciteit'!D49)</calculatedColumnFormula>
      <xmlColumnPr mapId="5" xpath="/Vragenlijst/UrenOverigeWerknemers/UrenRecord/PercentageFTEMeerDan112Procent" xmlDataType="decimal"/>
    </tableColumn>
    <tableColumn id="4" xr3:uid="{1A202B27-66D8-498A-8B3F-EC6119C510D3}" uniqueName="PercentageFTEMeerDan125Procent" name="PercentageFTEMeerDan125Procent" dataDxfId="48">
      <calculatedColumnFormula>IF(ISBLANK('AO Capaciteit'!E49),"",'AO Capaciteit'!E49)</calculatedColumnFormula>
      <xmlColumnPr mapId="5" xpath="/Vragenlijst/UrenOverigeWerknemers/UrenRecord/PercentageFTEMeerDan125Procent" xmlDataType="decimal"/>
    </tableColumn>
    <tableColumn id="5" xr3:uid="{6A2062F8-5804-42D8-8941-D94C5BFC2BB7}" uniqueName="PercentageFTEMeerDan150Procent" name="PercentageFTEMeerDan150Procent" dataDxfId="47">
      <calculatedColumnFormula>IF(ISBLANK('AO Capaciteit'!F49),"",'AO Capaciteit'!F49)</calculatedColumnFormula>
      <xmlColumnPr mapId="5" xpath="/Vragenlijst/UrenOverigeWerknemers/UrenRecord/PercentageFTEMeerDan150Procent" xmlDataType="decimal"/>
    </tableColumn>
  </tableColumns>
  <tableStyleInfo name="TableStyleLight1"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 xr6:uid="{B0928909-2FC4-4C1F-8A4D-2CEBA732E3DE}" r="D5" connectionId="0">
    <xmlCellPr id="1" xr6:uid="{59E32BF4-E84B-4713-A33C-C7824125F8AF}" uniqueName="Vergunningnummer">
      <xmlPr mapId="5" xpath="/Vragenlijst/Vergunningnummer" xmlDataType="string"/>
    </xmlCellPr>
  </singleXmlCell>
  <singleXmlCell id="3" xr6:uid="{A950C41C-93C1-4A7A-8FFC-D80199BC19CF}" r="D6" connectionId="0">
    <xmlCellPr id="1" xr6:uid="{81C90EB9-8ACD-43C9-B759-271649A7809E}" uniqueName="NaamAO">
      <xmlPr mapId="5" xpath="/Vragenlijst/NaamAO" xmlDataType="string"/>
    </xmlCellPr>
  </singleXmlCell>
  <singleXmlCell id="4" xr6:uid="{2C591D74-BE48-4E68-A4CA-2E86F5BE1C8D}" r="D7" connectionId="0">
    <xmlCellPr id="1" xr6:uid="{CC960459-463D-493A-9AD4-7BC85175DC47}" uniqueName="StartdatumBoekjaarAO">
      <xmlPr mapId="5" xpath="/Vragenlijst/StartdatumBoekjaarAO" xmlDataType="date"/>
    </xmlCellPr>
  </singleXmlCell>
  <singleXmlCell id="5" xr6:uid="{A8445565-642A-4DC5-B849-951AE831206C}" r="D8" connectionId="0">
    <xmlCellPr id="1" xr6:uid="{10801A54-0783-4175-8817-B8FEA0FE7557}" uniqueName="EinddatumBoekjaarAO">
      <xmlPr mapId="5" xpath="/Vragenlijst/EinddatumBoekjaarAO" xmlDataType="date"/>
    </xmlCellPr>
  </singleXmlCell>
  <singleXmlCell id="6" xr6:uid="{110DD3A5-6565-4DDA-8B4D-A31DF0E52933}" r="D9" connectionId="0">
    <xmlCellPr id="1" xr6:uid="{F2BD849F-ACF5-428C-8F9E-3DF34B80E95F}" uniqueName="StartdatumBoekjaarGroep">
      <xmlPr mapId="5" xpath="/Vragenlijst/StartdatumBoekjaarGroep" xmlDataType="date"/>
    </xmlCellPr>
  </singleXmlCell>
  <singleXmlCell id="7" xr6:uid="{0DDBDBF5-2CE6-4500-8CD8-3CFD7EA83C0C}" r="D10" connectionId="0">
    <xmlCellPr id="1" xr6:uid="{68A6A675-3A26-4D4C-9B68-5E6C91831DBD}" uniqueName="EinddatumBoekjaarGroep">
      <xmlPr mapId="5" xpath="/Vragenlijst/EinddatumBoekjaarGroep" xmlDataType="date"/>
    </xmlCellPr>
  </singleXmlCell>
  <singleXmlCell id="8" xr6:uid="{2479A6C4-A384-40E5-93DD-7196E7A16053}" r="D11" connectionId="0">
    <xmlCellPr id="1" xr6:uid="{DE7529AD-83B8-443F-A379-FDEA1045C1FB}" uniqueName="AantalWeCosOOB">
      <xmlPr mapId="5" xpath="/Vragenlijst/AantalWeCosOOB" xmlDataType="int"/>
    </xmlCellPr>
  </singleXmlCell>
  <singleXmlCell id="9" xr6:uid="{AE6863B4-D1EA-486A-AE7A-05C7504C2860}" r="D12" connectionId="0">
    <xmlCellPr id="1" xr6:uid="{74CA9695-D883-4CC6-A953-F6380A24980E}" uniqueName="AantalWeCosNOOB">
      <xmlPr mapId="5" xpath="/Vragenlijst/AantalWeCosNOOB" xmlDataType="int"/>
    </xmlCellPr>
  </singleXmlCell>
  <singleXmlCell id="13" xr6:uid="{CCFC819F-03E0-44FF-94B7-3CFE3EC6B369}" r="D13" connectionId="0">
    <xmlCellPr id="1" xr6:uid="{6ACF3F00-5233-4701-A9B4-6797B7FCC67F}" uniqueName="AantalWeCosTotaal">
      <xmlPr mapId="5" xpath="/Vragenlijst/AantalWeCosTotaal" xmlDataType="int"/>
    </xmlCellPr>
  </singleXmlCell>
  <singleXmlCell id="14" xr6:uid="{323C4401-211D-45F0-9E45-6844677A3CD9}" r="D38" connectionId="0">
    <xmlCellPr id="1" xr6:uid="{8E7E166A-120C-461F-B238-55D79C37BB5C}" uniqueName="AantalUrenInhuurTbvWeCos">
      <xmlPr mapId="5" xpath="/Vragenlijst/AantalUrenInhuurTbvWeCos" xmlDataType="decimal"/>
    </xmlCellPr>
  </singleXmlCell>
  <singleXmlCell id="15" xr6:uid="{50AF31A3-D55A-457F-8B84-82A1A9AFEC32}" r="D39" connectionId="0">
    <xmlCellPr id="1" xr6:uid="{31B36EE2-C346-4579-91D5-F86F461DAA4E}" uniqueName="AantalUrenServiceCentraTbvWeCos">
      <xmlPr mapId="5" xpath="/Vragenlijst/AantalUrenServiceCentraTbvWeCos" xmlDataType="decimal"/>
    </xmlCellPr>
  </singleXmlCell>
  <singleXmlCell id="16" xr6:uid="{12D5AD18-6BDD-45EF-9971-5F9442B5564A}" r="D89" connectionId="0">
    <xmlCellPr id="1" xr6:uid="{38BCE583-4151-4F4E-BB4F-7ABFC9280EB9}" uniqueName="FTECompliancefunctie">
      <xmlPr mapId="5" xpath="/Vragenlijst/FTECompliancefunctie" xmlDataType="decimal"/>
    </xmlCellPr>
  </singleXmlCell>
  <singleXmlCell id="18" xr6:uid="{3205BF9F-77CB-480B-A011-EA3EBF725DB3}" r="D90" connectionId="0">
    <xmlCellPr id="1" xr6:uid="{0616A07A-93B3-4B3B-A392-0360B84DC417}" uniqueName="FTEVaktechnischeOndersteuning">
      <xmlPr mapId="5" xpath="/Vragenlijst/FTEVaktechnischeOndersteuning" xmlDataType="decimal"/>
    </xmlCellPr>
  </singleXmlCell>
  <singleXmlCell id="19" xr6:uid="{8021C0D1-FBB9-476D-A146-C6F8E6267630}" r="D96" connectionId="0">
    <xmlCellPr id="1" xr6:uid="{16EC4367-868B-4C87-B967-43D172B244C9}" uniqueName="IKOMeestPositieveCategorieAantalIKO">
      <xmlPr mapId="5" xpath="/Vragenlijst/IKOMeestPositieveCategorieAantalIKO" xmlDataType="int"/>
    </xmlCellPr>
  </singleXmlCell>
  <singleXmlCell id="20" xr6:uid="{49C09E50-B9A2-4FB8-AE9B-9C86DA3100AB}" r="D97" connectionId="0">
    <xmlCellPr id="1" xr6:uid="{EB897A19-2B99-41BD-8673-0FF9BCA0EDA1}" uniqueName="IKOMeestPositieveCategorieAantalWeCoZonderBevinding">
      <xmlPr mapId="5" xpath="/Vragenlijst/IKOMeestPositieveCategorieAantalWeCoZonderBevinding" xmlDataType="int"/>
    </xmlCellPr>
  </singleXmlCell>
  <singleXmlCell id="21" xr6:uid="{138D0D93-6B8B-46A3-9ED3-2E127CEE8E0C}" r="D98" connectionId="0">
    <xmlCellPr id="1" xr6:uid="{AACF3BA2-1F2D-45D4-92E4-D6C59861BDCA}" uniqueName="IKOMeestPositieveCategorieAantalBevindingen">
      <xmlPr mapId="5" xpath="/Vragenlijst/IKOMeestPositieveCategorieAantalBevindingen" xmlDataType="int"/>
    </xmlCellPr>
  </singleXmlCell>
  <singleXmlCell id="22" xr6:uid="{7B75ADA0-5032-481B-9594-A3CCADECB92C}" r="D99" connectionId="0">
    <xmlCellPr id="1" xr6:uid="{FE79B7E1-79D1-444F-8764-A70646EBA9EC}" uniqueName="IKONietMeestPositieveCategorieAantalIKO">
      <xmlPr mapId="5" xpath="/Vragenlijst/IKONietMeestPositieveCategorieAantalIKO" xmlDataType="int"/>
    </xmlCellPr>
  </singleXmlCell>
  <singleXmlCell id="25" xr6:uid="{D8E6B11A-1EE5-4F0D-8949-762A0BC9F50A}" r="D100" connectionId="0">
    <xmlCellPr id="1" xr6:uid="{005E72FE-DF52-4F4D-AB18-B3FB29029768}" uniqueName="IKONietMeestPositieveCategorieAantalBevindingen">
      <xmlPr mapId="5" xpath="/Vragenlijst/IKONietMeestPositieveCategorieAantalBevindingen" xmlDataType="int"/>
    </xmlCellPr>
  </singleXmlCell>
  <singleXmlCell id="26" xr6:uid="{36089B06-B22A-4040-A1AD-1FA6E529AAA1}" r="D101" connectionId="0">
    <xmlCellPr id="1" xr6:uid="{E475EF9C-90FF-457F-B550-9A88A3682288}" uniqueName="IKONietMeestNegatieveCategorieAantalIKO">
      <xmlPr mapId="5" xpath="/Vragenlijst/IKONietMeestNegatieveCategorieAantalIKO" xmlDataType="int"/>
    </xmlCellPr>
  </singleXmlCell>
  <singleXmlCell id="30" xr6:uid="{87F780D2-F95E-41BF-8CE0-EDF4F1634279}" r="D102" connectionId="0">
    <xmlCellPr id="1" xr6:uid="{986FE4DD-9090-446F-A869-E906A5995152}" uniqueName="IKONietMeestNegatieveCategorieAantalBevindingen">
      <xmlPr mapId="5" xpath="/Vragenlijst/IKONietMeestNegatieveCategorieAantalBevindingen" xmlDataType="int"/>
    </xmlCellPr>
  </singleXmlCell>
  <singleXmlCell id="31" xr6:uid="{2A082943-3F54-4769-BF2D-B92D3111F14C}" r="D103" connectionId="0">
    <xmlCellPr id="1" xr6:uid="{789E7128-5752-4356-9521-23B6601F7A58}" uniqueName="IKOMeestNegatieveCategorieAantalIKO">
      <xmlPr mapId="5" xpath="/Vragenlijst/IKOMeestNegatieveCategorieAantalIKO" xmlDataType="int"/>
    </xmlCellPr>
  </singleXmlCell>
  <singleXmlCell id="32" xr6:uid="{7B2FE00D-1E2F-4839-B894-B52F8A32E31C}" r="D104" connectionId="0">
    <xmlCellPr id="1" xr6:uid="{AEDB4735-26D7-4DBA-B130-B927912EC1C0}" uniqueName="IKOMeestNegatieveCategorieAantalBevindingen">
      <xmlPr mapId="5" xpath="/Vragenlijst/IKOMeestNegatieveCategorieAantalBevindingen" xmlDataType="int"/>
    </xmlCellPr>
  </singleXmlCell>
  <singleXmlCell id="33" xr6:uid="{A43EF049-2D6D-46A9-BB9D-190C435DB000}" r="D131" connectionId="0">
    <xmlCellPr id="1" xr6:uid="{12BA509C-498C-464B-B1C8-015DEC876ED0}" uniqueName="AantalRCAIfiarNoFinding">
      <xmlPr mapId="5" xpath="/Vragenlijst/AantalRCAIfiarNoFinding" xmlDataType="int"/>
    </xmlCellPr>
  </singleXmlCell>
  <singleXmlCell id="34" xr6:uid="{FA2EB004-E1C8-4885-9D20-8C2C60C9A13F}" r="D132" connectionId="0">
    <xmlCellPr id="1" xr6:uid="{054E2689-A0A3-41E6-8384-BF66A5E41F6F}" uniqueName="AantalRCAIfiarFinding">
      <xmlPr mapId="5" xpath="/Vragenlijst/AantalRCAIfiarFinding" xmlDataType="int"/>
    </xmlCellPr>
  </singleXmlCell>
  <singleXmlCell id="35" xr6:uid="{A8C27244-C643-4711-81D8-ADF09AE34888}" r="D133" connectionId="0">
    <xmlCellPr id="1" xr6:uid="{7E4F9455-647F-44C7-A758-3EF0D0C26D22}" uniqueName="AantalRCAInternationaleToetsing">
      <xmlPr mapId="5" xpath="/Vragenlijst/AantalRCAInternationaleToetsing" xmlDataType="int"/>
    </xmlCellPr>
  </singleXmlCell>
  <singleXmlCell id="36" xr6:uid="{0D59763D-2F2A-4BA1-AA5A-E4C373FF0582}" r="D134" connectionId="0">
    <xmlCellPr id="1" xr6:uid="{F90D6F9D-627C-4583-9EF8-1E7B9EA89B6B}" uniqueName="AantalRCAOverigeRCAs">
      <xmlPr mapId="5" xpath="/Vragenlijst/AantalRCAOverigeRCAs" xmlDataType="int"/>
    </xmlCellPr>
  </singleXmlCell>
  <singleXmlCell id="37" xr6:uid="{14F1284E-D6E0-4D8C-8F10-8A61DACDED9E}" r="D181" connectionId="0">
    <xmlCellPr id="1" xr6:uid="{586CB0E9-72A7-4514-99CA-8CF41189019A}" uniqueName="MeetniveauAantalSchendingenPerMaatregel">
      <xmlPr mapId="5" xpath="/Vragenlijst/MeetniveauAantalSchendingenPerMaatregel" xmlDataType="anyType"/>
    </xmlCellPr>
  </singleXmlCell>
  <singleXmlCell id="38" xr6:uid="{22BFC8E2-F6CE-4E5D-89AF-B3BBAB3A6F28}" r="D196" connectionId="0">
    <xmlCellPr id="1" xr6:uid="{8C84D9AB-9BB1-4385-B6EF-F84D729A95BF}" uniqueName="MeetniveauIncidentenCyberveiligheid">
      <xmlPr mapId="5" xpath="/Vragenlijst/MeetniveauIncidentenCyberveiligheid" xmlDataType="anyType"/>
    </xmlCellPr>
  </singleXmlCell>
  <singleXmlCell id="39" xr6:uid="{1B9F8CE3-824B-4754-9F71-1F2BE01C939C}" r="D204" connectionId="0">
    <xmlCellPr id="1" xr6:uid="{38EE2E85-C426-4600-80C8-9CC404FC7BAB}" uniqueName="AfsluitendeOpmerkingen">
      <xmlPr mapId="5" xpath="/Vragenlijst/AfsluitendeOpmerkingen" xmlDataType="string"/>
    </xmlCellPr>
  </singleXmlCell>
  <singleXmlCell id="40" xr6:uid="{99EA4DF8-463C-471E-85C9-BEE19EDD5648}" r="D208" connectionId="0">
    <xmlCellPr id="1" xr6:uid="{82E87F08-33AB-45B7-94CA-BE7D31992B3D}" uniqueName="Opmerking_2_1">
      <xmlPr mapId="5" xpath="/Vragenlijst/OpmerkingenBijVragen/Opmerking_2_1" xmlDataType="string"/>
    </xmlCellPr>
  </singleXmlCell>
  <singleXmlCell id="41" xr6:uid="{5B50DB67-3774-4F70-BDC0-2A936B75E11C}" r="D210" connectionId="0">
    <xmlCellPr id="1" xr6:uid="{2245A6A8-CA80-4D0A-989E-9EFF41DDAA3B}" uniqueName="Opmerking_3_2">
      <xmlPr mapId="5" xpath="/Vragenlijst/OpmerkingenBijVragen/Opmerking_3_2" xmlDataType="string"/>
    </xmlCellPr>
  </singleXmlCell>
  <singleXmlCell id="42" xr6:uid="{C983C258-013A-4A84-9AF5-62AE24F46FF0}" r="D209" connectionId="0">
    <xmlCellPr id="1" xr6:uid="{62A718B3-C4FA-4261-866D-997453A1EF38}" uniqueName="Opmerking_3_1">
      <xmlPr mapId="5" xpath="/Vragenlijst/OpmerkingenBijVragen/Opmerking_3_1" xmlDataType="string"/>
    </xmlCellPr>
  </singleXmlCell>
  <singleXmlCell id="43" xr6:uid="{340D3EE2-00B0-4573-B074-012E3FFFB42B}" r="D211" connectionId="0">
    <xmlCellPr id="1" xr6:uid="{1E03AD40-2FB7-4D4E-8D4D-D57B2C87A8ED}" uniqueName="Opmerking_4_1">
      <xmlPr mapId="5" xpath="/Vragenlijst/OpmerkingenBijVragen/Opmerking_4_1" xmlDataType="string"/>
    </xmlCellPr>
  </singleXmlCell>
  <singleXmlCell id="47" xr6:uid="{D0CBE40F-E7C7-4A3B-A9E3-F7440BF9FD19}" r="D212" connectionId="0">
    <xmlCellPr id="1" xr6:uid="{3F9B8C3E-B2E1-46AE-84E3-0233F9B0EEE3}" uniqueName="Opmerking_4_2">
      <xmlPr mapId="5" xpath="/Vragenlijst/OpmerkingenBijVragen/Opmerking_4_2" xmlDataType="string"/>
    </xmlCellPr>
  </singleXmlCell>
  <singleXmlCell id="48" xr6:uid="{66233A8E-7D0D-418C-8AB0-374C9D20D217}" r="D213" connectionId="0">
    <xmlCellPr id="1" xr6:uid="{E919F5B1-613A-4960-A616-02EF672B33CD}" uniqueName="Opmerking_4_3_1">
      <xmlPr mapId="5" xpath="/Vragenlijst/OpmerkingenBijVragen/Opmerking_4_3_1" xmlDataType="string"/>
    </xmlCellPr>
  </singleXmlCell>
  <singleXmlCell id="49" xr6:uid="{0536EBC1-DFC8-4EAD-AB60-3CC8D4ADD55D}" r="D214" connectionId="0">
    <xmlCellPr id="1" xr6:uid="{26A66914-63D2-4B56-85E6-A7322A386BE1}" uniqueName="Opmerking_4_3_2">
      <xmlPr mapId="5" xpath="/Vragenlijst/OpmerkingenBijVragen/Opmerking_4_3_2" xmlDataType="string"/>
    </xmlCellPr>
  </singleXmlCell>
  <singleXmlCell id="50" xr6:uid="{93AEF37F-8C8B-46D6-B601-75999AE22DBE}" r="D215" connectionId="0">
    <xmlCellPr id="1" xr6:uid="{4AC5FD31-1C34-4AE6-9FE4-32DEEFE135B5}" uniqueName="Opmerking_4_3_3">
      <xmlPr mapId="5" xpath="/Vragenlijst/OpmerkingenBijVragen/Opmerking_4_3_3" xmlDataType="string"/>
    </xmlCellPr>
  </singleXmlCell>
  <singleXmlCell id="51" xr6:uid="{BAB983CD-D64A-45B1-ABC0-AE98E1AF5802}" r="D216" connectionId="0">
    <xmlCellPr id="1" xr6:uid="{8F38A3E6-66DB-4463-A876-68417DC7147D}" uniqueName="Opmerking_4_4">
      <xmlPr mapId="5" xpath="/Vragenlijst/OpmerkingenBijVragen/Opmerking_4_4" xmlDataType="string"/>
    </xmlCellPr>
  </singleXmlCell>
  <singleXmlCell id="54" xr6:uid="{1EA06062-0FAA-479E-9DF2-1CD88904186E}" r="D217" connectionId="0">
    <xmlCellPr id="1" xr6:uid="{7096F756-4EA6-45D4-A542-3F92400BC76B}" uniqueName="Opmerking_4_5">
      <xmlPr mapId="5" xpath="/Vragenlijst/OpmerkingenBijVragen/Opmerking_4_5" xmlDataType="string"/>
    </xmlCellPr>
  </singleXmlCell>
  <singleXmlCell id="56" xr6:uid="{4AF5304F-1B11-4F41-ADF7-9182454640E4}" r="D218" connectionId="0">
    <xmlCellPr id="1" xr6:uid="{0BF3A903-FA93-4CB8-9E05-BC15046C8126}" uniqueName="Opmerking_5_1">
      <xmlPr mapId="5" xpath="/Vragenlijst/OpmerkingenBijVragen/Opmerking_5_1" xmlDataType="string"/>
    </xmlCellPr>
  </singleXmlCell>
  <singleXmlCell id="57" xr6:uid="{681CDDEB-2712-4E32-84EE-C821E6C1F2FB}" r="D219" connectionId="0">
    <xmlCellPr id="1" xr6:uid="{82EF640C-8FA9-4A6D-AB80-2057BFA38540}" uniqueName="Opmerking_5_2">
      <xmlPr mapId="5" xpath="/Vragenlijst/OpmerkingenBijVragen/Opmerking_5_2" xmlDataType="string"/>
    </xmlCellPr>
  </singleXmlCell>
  <singleXmlCell id="60" xr6:uid="{0058877A-1BF2-49C4-8DD8-64FF99F2970C}" r="D220" connectionId="0">
    <xmlCellPr id="1" xr6:uid="{171F65CB-0308-484B-AA93-762A02E463F1}" uniqueName="Opmerking_5_3">
      <xmlPr mapId="5" xpath="/Vragenlijst/OpmerkingenBijVragen/Opmerking_5_3" xmlDataType="string"/>
    </xmlCellPr>
  </singleXmlCell>
  <singleXmlCell id="62" xr6:uid="{B540A117-484C-47E7-8DE6-E48F6AF90648}" r="D221" connectionId="0">
    <xmlCellPr id="1" xr6:uid="{1288EE39-60C1-4061-B2CB-DBE2E65FD862}" uniqueName="Opmerking_5_4">
      <xmlPr mapId="5" xpath="/Vragenlijst/OpmerkingenBijVragen/Opmerking_5_4" xmlDataType="string"/>
    </xmlCellPr>
  </singleXmlCell>
  <singleXmlCell id="63" xr6:uid="{D935D2B2-1494-4B75-9F7E-81E07ED2C190}" r="D222" connectionId="0">
    <xmlCellPr id="1" xr6:uid="{FB7DD2ED-47A2-45A6-80E9-13C9E86043F8}" uniqueName="Opmerking_5_5">
      <xmlPr mapId="5" xpath="/Vragenlijst/OpmerkingenBijVragen/Opmerking_5_5" xmlDataType="string"/>
    </xmlCellPr>
  </singleXmlCell>
  <singleXmlCell id="64" xr6:uid="{6479E79B-20AA-47C5-B0E8-BC3FB094EFD5}" r="D223" connectionId="0">
    <xmlCellPr id="1" xr6:uid="{5CDFB4D8-9FDB-429E-8BD2-C4D27A8B1C1C}" uniqueName="Opmerking_6_1">
      <xmlPr mapId="5" xpath="/Vragenlijst/OpmerkingenBijVragen/Opmerking_6_1" xmlDataType="string"/>
    </xmlCellPr>
  </singleXmlCell>
  <singleXmlCell id="65" xr6:uid="{3E0982E1-BA08-43CB-B3F7-E54085393537}" r="D224" connectionId="0">
    <xmlCellPr id="1" xr6:uid="{5F9A416F-06D2-470D-8408-3A65BDEA16DC}" uniqueName="Opmerking_6_2">
      <xmlPr mapId="5" xpath="/Vragenlijst/OpmerkingenBijVragen/Opmerking_6_2" xmlDataType="string"/>
    </xmlCellPr>
  </singleXmlCell>
  <singleXmlCell id="66" xr6:uid="{0296EF95-E901-4C07-8D40-A1EB6BCD7CED}" r="D225" connectionId="0">
    <xmlCellPr id="1" xr6:uid="{B50B0D4A-F0D9-4FBD-A721-5384C2364ACC}" uniqueName="Opmerking_7_1">
      <xmlPr mapId="5" xpath="/Vragenlijst/OpmerkingenBijVragen/Opmerking_7_1" xmlDataType="string"/>
    </xmlCellPr>
  </singleXmlCell>
  <singleXmlCell id="67" xr6:uid="{93A2DE26-75BF-4FEB-8057-E46726FCA6EC}" r="D226" connectionId="0">
    <xmlCellPr id="1" xr6:uid="{05BE8C8E-6585-44CE-95CB-FDFB66487BC2}" uniqueName="Opmerking_7_2">
      <xmlPr mapId="5" xpath="/Vragenlijst/OpmerkingenBijVragen/Opmerking_7_2" xmlDataType="string"/>
    </xmlCellPr>
  </singleXmlCell>
  <singleXmlCell id="68" xr6:uid="{0E06DDB2-1CE9-4B8C-A3BB-D6A4A5752554}" r="D227" connectionId="0">
    <xmlCellPr id="1" xr6:uid="{E345C08A-84EB-4099-977F-06ACFC631AF2}" uniqueName="Opmerking_8_1">
      <xmlPr mapId="5" xpath="/Vragenlijst/OpmerkingenBijVragen/Opmerking_8_1"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 Type="http://schemas.openxmlformats.org/officeDocument/2006/relationships/tableSingleCells" Target="../tables/tableSingleCells1.xml"/><Relationship Id="rId16" Type="http://schemas.openxmlformats.org/officeDocument/2006/relationships/table" Target="../tables/table17.xml"/><Relationship Id="rId1" Type="http://schemas.openxmlformats.org/officeDocument/2006/relationships/printerSettings" Target="../printerSettings/printerSettings7.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12BC4-CDBF-4CA1-8C92-03AED9227497}">
  <sheetPr codeName="Sheet2">
    <tabColor theme="4" tint="0.39997558519241921"/>
  </sheetPr>
  <dimension ref="A1:K43"/>
  <sheetViews>
    <sheetView showGridLines="0" tabSelected="1" zoomScaleNormal="100" workbookViewId="0">
      <selection activeCell="A2" sqref="A2"/>
    </sheetView>
  </sheetViews>
  <sheetFormatPr defaultRowHeight="14.5" x14ac:dyDescent="0.35"/>
  <cols>
    <col min="1" max="1" width="18.7265625" style="1" customWidth="1"/>
    <col min="2" max="2" width="62" customWidth="1"/>
    <col min="3" max="3" width="27.1796875" customWidth="1"/>
    <col min="4" max="4" width="24" customWidth="1"/>
    <col min="5" max="5" width="22" customWidth="1"/>
    <col min="6" max="6" width="22.7265625" customWidth="1"/>
    <col min="7" max="7" width="37.453125" customWidth="1"/>
    <col min="8" max="8" width="4.7265625" customWidth="1"/>
    <col min="9" max="9" width="36.54296875" customWidth="1"/>
    <col min="10" max="10" width="3.26953125" customWidth="1"/>
  </cols>
  <sheetData>
    <row r="1" spans="1:11" x14ac:dyDescent="0.35">
      <c r="A1" s="3"/>
      <c r="B1" s="3"/>
      <c r="C1" s="3"/>
      <c r="D1" s="3"/>
      <c r="E1" s="3"/>
      <c r="F1" s="5"/>
      <c r="G1" s="5"/>
      <c r="H1" s="5"/>
      <c r="I1" s="5"/>
      <c r="J1" s="5"/>
    </row>
    <row r="2" spans="1:11" ht="18.5" x14ac:dyDescent="0.35">
      <c r="A2" s="14">
        <v>1</v>
      </c>
      <c r="B2" s="7" t="s">
        <v>0</v>
      </c>
      <c r="C2" s="6"/>
      <c r="D2" s="6"/>
      <c r="E2" s="6"/>
      <c r="F2" s="13"/>
      <c r="G2" s="13"/>
      <c r="H2" s="313" t="s">
        <v>1</v>
      </c>
      <c r="I2" s="313"/>
      <c r="J2" s="313"/>
    </row>
    <row r="3" spans="1:11" ht="18.5" x14ac:dyDescent="0.35">
      <c r="A3" s="37"/>
      <c r="B3" s="38"/>
      <c r="C3" s="6"/>
      <c r="D3" s="4"/>
      <c r="E3" s="4"/>
      <c r="F3" s="5"/>
      <c r="G3" s="22"/>
      <c r="H3" s="34"/>
      <c r="I3" s="5"/>
      <c r="J3" s="22"/>
    </row>
    <row r="4" spans="1:11" x14ac:dyDescent="0.35">
      <c r="A4" s="57" t="s">
        <v>2</v>
      </c>
      <c r="B4" s="3" t="s">
        <v>3</v>
      </c>
      <c r="C4" s="232"/>
      <c r="D4" s="82" t="s">
        <v>213</v>
      </c>
      <c r="E4" s="3"/>
      <c r="F4" s="5"/>
      <c r="G4" s="22"/>
      <c r="H4" s="34"/>
      <c r="I4" s="5"/>
      <c r="J4" s="22"/>
    </row>
    <row r="5" spans="1:11" ht="20.5" customHeight="1" x14ac:dyDescent="0.35">
      <c r="A5" s="57" t="s">
        <v>4</v>
      </c>
      <c r="B5" s="3" t="s">
        <v>5</v>
      </c>
      <c r="C5" s="260"/>
      <c r="D5" s="82"/>
      <c r="E5" s="3"/>
      <c r="F5" s="5"/>
      <c r="G5" s="22"/>
      <c r="H5" s="34"/>
      <c r="I5" s="5"/>
      <c r="J5" s="22"/>
    </row>
    <row r="6" spans="1:11" ht="45" customHeight="1" x14ac:dyDescent="0.35">
      <c r="A6" s="54" t="s">
        <v>6</v>
      </c>
      <c r="B6" s="39" t="s">
        <v>7</v>
      </c>
      <c r="C6" s="40" t="s">
        <v>8</v>
      </c>
      <c r="D6" s="40" t="s">
        <v>9</v>
      </c>
      <c r="E6" s="40"/>
      <c r="F6" s="4"/>
      <c r="G6" s="22"/>
      <c r="H6" s="34"/>
      <c r="I6" s="5"/>
      <c r="J6" s="22"/>
    </row>
    <row r="7" spans="1:11" x14ac:dyDescent="0.35">
      <c r="A7" s="147" t="s">
        <v>10</v>
      </c>
      <c r="B7" s="53" t="s">
        <v>11</v>
      </c>
      <c r="C7" s="303"/>
      <c r="D7" s="303"/>
      <c r="E7" s="83" t="s">
        <v>214</v>
      </c>
      <c r="F7" s="4"/>
      <c r="G7" s="22"/>
      <c r="H7" s="34"/>
      <c r="I7" s="5"/>
      <c r="J7" s="22"/>
    </row>
    <row r="8" spans="1:11" x14ac:dyDescent="0.35">
      <c r="A8" s="147" t="s">
        <v>12</v>
      </c>
      <c r="B8" s="41" t="s">
        <v>13</v>
      </c>
      <c r="C8" s="303"/>
      <c r="D8" s="303"/>
      <c r="E8" s="83" t="s">
        <v>214</v>
      </c>
      <c r="F8" s="4"/>
      <c r="G8" s="22"/>
      <c r="H8" s="34"/>
      <c r="I8" s="5"/>
      <c r="J8" s="22"/>
    </row>
    <row r="9" spans="1:11" ht="29.15" customHeight="1" x14ac:dyDescent="0.35">
      <c r="A9" s="58"/>
      <c r="B9" s="52"/>
      <c r="C9" s="4"/>
      <c r="D9" s="4"/>
      <c r="E9" s="4"/>
      <c r="F9" s="4"/>
      <c r="G9" s="22"/>
      <c r="H9" s="34"/>
      <c r="I9" s="5"/>
      <c r="J9" s="22"/>
    </row>
    <row r="10" spans="1:11" ht="18.5" x14ac:dyDescent="0.45">
      <c r="A10" s="14">
        <v>2</v>
      </c>
      <c r="B10" s="8" t="s">
        <v>14</v>
      </c>
      <c r="C10" s="6"/>
      <c r="D10" s="6"/>
      <c r="E10" s="6"/>
      <c r="F10" s="6"/>
      <c r="G10" s="33"/>
      <c r="H10" s="34"/>
      <c r="I10" s="5"/>
      <c r="J10" s="22"/>
    </row>
    <row r="11" spans="1:11" ht="73.5" customHeight="1" x14ac:dyDescent="0.35">
      <c r="A11" s="37"/>
      <c r="B11" s="317" t="s">
        <v>15</v>
      </c>
      <c r="C11" s="318"/>
      <c r="D11" s="318"/>
      <c r="E11" s="56"/>
      <c r="F11" s="4"/>
      <c r="G11" s="22"/>
      <c r="H11" s="34"/>
      <c r="I11" s="5"/>
      <c r="J11" s="22"/>
    </row>
    <row r="12" spans="1:11" ht="22.5" customHeight="1" x14ac:dyDescent="0.35">
      <c r="A12" s="54"/>
      <c r="B12" s="5"/>
      <c r="C12" s="43" t="s">
        <v>16</v>
      </c>
      <c r="D12" s="44" t="s">
        <v>17</v>
      </c>
      <c r="E12" s="11" t="s">
        <v>18</v>
      </c>
      <c r="F12" s="4"/>
      <c r="G12" s="22"/>
      <c r="H12" s="34"/>
      <c r="I12" s="5"/>
      <c r="J12" s="22"/>
      <c r="K12" s="2"/>
    </row>
    <row r="13" spans="1:11" x14ac:dyDescent="0.35">
      <c r="A13" s="45" t="s">
        <v>19</v>
      </c>
      <c r="B13" s="42"/>
      <c r="C13" s="15"/>
      <c r="D13" s="15"/>
      <c r="E13" s="80">
        <f>SUM(C13:D13)</f>
        <v>0</v>
      </c>
      <c r="F13" s="5"/>
      <c r="G13" s="22"/>
      <c r="H13" s="34"/>
      <c r="I13" s="9"/>
      <c r="J13" s="22"/>
    </row>
    <row r="14" spans="1:11" ht="40" customHeight="1" x14ac:dyDescent="0.35">
      <c r="A14" s="58"/>
      <c r="B14" s="308" t="s">
        <v>347</v>
      </c>
      <c r="C14" s="309"/>
      <c r="D14" s="309"/>
      <c r="E14" s="309"/>
      <c r="F14" s="4"/>
      <c r="G14" s="22"/>
      <c r="H14" s="34"/>
      <c r="I14" s="5"/>
      <c r="J14" s="22"/>
    </row>
    <row r="15" spans="1:11" ht="18.5" x14ac:dyDescent="0.35">
      <c r="A15" s="14">
        <v>3</v>
      </c>
      <c r="B15" s="46" t="s">
        <v>346</v>
      </c>
      <c r="C15" s="6"/>
      <c r="D15" s="6"/>
      <c r="E15" s="6"/>
      <c r="F15" s="6"/>
      <c r="G15" s="33"/>
      <c r="H15" s="34"/>
      <c r="I15" s="5"/>
      <c r="J15" s="22"/>
    </row>
    <row r="16" spans="1:11" ht="70.5" customHeight="1" x14ac:dyDescent="0.35">
      <c r="A16" s="59"/>
      <c r="B16" s="323" t="s">
        <v>348</v>
      </c>
      <c r="C16" s="324"/>
      <c r="D16" s="324"/>
      <c r="E16" s="324"/>
      <c r="F16" s="65"/>
      <c r="G16" s="22"/>
      <c r="H16" s="34"/>
      <c r="I16" s="5"/>
      <c r="J16" s="22"/>
    </row>
    <row r="17" spans="1:10" x14ac:dyDescent="0.35">
      <c r="A17" s="59"/>
      <c r="B17" s="42"/>
      <c r="C17" s="42"/>
      <c r="D17" s="42"/>
      <c r="E17" s="42"/>
      <c r="F17" s="65"/>
      <c r="G17" s="22"/>
      <c r="H17" s="34"/>
      <c r="I17" s="5"/>
      <c r="J17" s="22"/>
    </row>
    <row r="18" spans="1:10" ht="36.65" customHeight="1" x14ac:dyDescent="0.35">
      <c r="A18" s="158" t="s">
        <v>20</v>
      </c>
      <c r="B18" s="10" t="s">
        <v>21</v>
      </c>
      <c r="C18" s="16" t="s">
        <v>22</v>
      </c>
      <c r="D18" s="11" t="s">
        <v>338</v>
      </c>
      <c r="E18" s="11" t="s">
        <v>339</v>
      </c>
      <c r="F18" s="4"/>
      <c r="G18" s="22"/>
      <c r="H18" s="34"/>
      <c r="I18" s="5"/>
      <c r="J18" s="22"/>
    </row>
    <row r="19" spans="1:10" x14ac:dyDescent="0.35">
      <c r="A19" s="159" t="s">
        <v>367</v>
      </c>
      <c r="B19" s="160" t="s">
        <v>23</v>
      </c>
      <c r="C19" s="292"/>
      <c r="D19" s="292"/>
      <c r="E19" s="292"/>
      <c r="F19" s="152"/>
      <c r="G19" s="137" t="s">
        <v>363</v>
      </c>
      <c r="H19" s="34"/>
      <c r="I19" s="314"/>
      <c r="J19" s="22"/>
    </row>
    <row r="20" spans="1:10" x14ac:dyDescent="0.35">
      <c r="A20" s="159" t="s">
        <v>368</v>
      </c>
      <c r="B20" s="160" t="s">
        <v>29</v>
      </c>
      <c r="C20" s="292"/>
      <c r="D20" s="292"/>
      <c r="E20" s="292"/>
      <c r="F20" s="152"/>
      <c r="G20" s="137" t="s">
        <v>363</v>
      </c>
      <c r="H20" s="34"/>
      <c r="I20" s="315"/>
      <c r="J20" s="22"/>
    </row>
    <row r="21" spans="1:10" x14ac:dyDescent="0.35">
      <c r="A21" s="159" t="s">
        <v>369</v>
      </c>
      <c r="B21" s="160" t="s">
        <v>337</v>
      </c>
      <c r="C21" s="292"/>
      <c r="D21" s="292"/>
      <c r="E21" s="292"/>
      <c r="F21" s="152"/>
      <c r="G21" s="137" t="s">
        <v>363</v>
      </c>
      <c r="H21" s="34"/>
      <c r="I21" s="315"/>
      <c r="J21" s="22"/>
    </row>
    <row r="22" spans="1:10" x14ac:dyDescent="0.35">
      <c r="A22" s="159" t="s">
        <v>370</v>
      </c>
      <c r="B22" s="160" t="s">
        <v>24</v>
      </c>
      <c r="C22" s="293">
        <f>SUM(C19:C21)</f>
        <v>0</v>
      </c>
      <c r="D22" s="293">
        <f>SUM(D19:D21)</f>
        <v>0</v>
      </c>
      <c r="E22" s="293">
        <f>SUM(E19:E21)</f>
        <v>0</v>
      </c>
      <c r="F22" s="153"/>
      <c r="G22" s="22"/>
      <c r="H22" s="34"/>
      <c r="I22" s="316"/>
      <c r="J22" s="22"/>
    </row>
    <row r="23" spans="1:10" x14ac:dyDescent="0.35">
      <c r="A23" s="50"/>
      <c r="B23" s="20"/>
      <c r="C23" s="4"/>
      <c r="D23" s="4"/>
      <c r="E23" s="4"/>
      <c r="F23" s="4"/>
      <c r="G23" s="22"/>
      <c r="H23" s="34"/>
      <c r="I23" s="3"/>
      <c r="J23" s="22"/>
    </row>
    <row r="24" spans="1:10" ht="73.5" customHeight="1" x14ac:dyDescent="0.35">
      <c r="A24" s="158" t="s">
        <v>25</v>
      </c>
      <c r="B24" s="47" t="s">
        <v>26</v>
      </c>
      <c r="C24" s="11" t="s">
        <v>340</v>
      </c>
      <c r="D24" s="11" t="s">
        <v>341</v>
      </c>
      <c r="E24" s="11" t="s">
        <v>342</v>
      </c>
      <c r="F24" s="11" t="s">
        <v>343</v>
      </c>
      <c r="G24" s="22"/>
      <c r="H24" s="34"/>
      <c r="I24" s="5"/>
      <c r="J24" s="22"/>
    </row>
    <row r="25" spans="1:10" x14ac:dyDescent="0.35">
      <c r="A25" s="159" t="s">
        <v>27</v>
      </c>
      <c r="B25" s="160" t="s">
        <v>23</v>
      </c>
      <c r="C25" s="293">
        <f>SUM(D25:E25)</f>
        <v>0</v>
      </c>
      <c r="D25" s="292"/>
      <c r="E25" s="292"/>
      <c r="F25" s="294"/>
      <c r="G25" s="137" t="s">
        <v>363</v>
      </c>
      <c r="H25" s="34"/>
      <c r="I25" s="314"/>
      <c r="J25" s="22"/>
    </row>
    <row r="26" spans="1:10" x14ac:dyDescent="0.35">
      <c r="A26" s="159" t="s">
        <v>28</v>
      </c>
      <c r="B26" s="160" t="s">
        <v>29</v>
      </c>
      <c r="C26" s="292"/>
      <c r="D26" s="292"/>
      <c r="E26" s="292"/>
      <c r="F26" s="20"/>
      <c r="G26" s="137" t="s">
        <v>363</v>
      </c>
      <c r="H26" s="34"/>
      <c r="I26" s="315"/>
      <c r="J26" s="22"/>
    </row>
    <row r="27" spans="1:10" x14ac:dyDescent="0.35">
      <c r="A27" s="159" t="s">
        <v>30</v>
      </c>
      <c r="B27" s="160" t="s">
        <v>337</v>
      </c>
      <c r="C27" s="292"/>
      <c r="D27" s="292"/>
      <c r="E27" s="292"/>
      <c r="F27" s="20"/>
      <c r="G27" s="137" t="s">
        <v>363</v>
      </c>
      <c r="H27" s="34"/>
      <c r="I27" s="315"/>
      <c r="J27" s="22"/>
    </row>
    <row r="28" spans="1:10" x14ac:dyDescent="0.35">
      <c r="A28" s="159" t="s">
        <v>31</v>
      </c>
      <c r="B28" s="160" t="s">
        <v>24</v>
      </c>
      <c r="C28" s="293">
        <f>SUM(C25:C27)</f>
        <v>0</v>
      </c>
      <c r="D28" s="293">
        <f>SUM(D25:D27)</f>
        <v>0</v>
      </c>
      <c r="E28" s="293">
        <f>SUM(E25:E27)</f>
        <v>0</v>
      </c>
      <c r="F28" s="161"/>
      <c r="G28" s="22"/>
      <c r="H28" s="34"/>
      <c r="I28" s="316"/>
      <c r="J28" s="22"/>
    </row>
    <row r="29" spans="1:10" x14ac:dyDescent="0.35">
      <c r="A29" s="49"/>
      <c r="B29" s="20"/>
      <c r="C29" s="128"/>
      <c r="D29" s="128"/>
      <c r="E29" s="128"/>
      <c r="F29" s="128"/>
      <c r="G29" s="22"/>
      <c r="H29" s="34"/>
      <c r="I29" s="85"/>
      <c r="J29" s="22"/>
    </row>
    <row r="30" spans="1:10" x14ac:dyDescent="0.35">
      <c r="A30" s="49"/>
      <c r="B30" s="321" t="s">
        <v>225</v>
      </c>
      <c r="C30" s="322"/>
      <c r="D30" s="322"/>
      <c r="E30" s="322"/>
      <c r="F30" s="128"/>
      <c r="G30" s="22"/>
      <c r="H30" s="34"/>
      <c r="I30" s="86"/>
      <c r="J30" s="22"/>
    </row>
    <row r="31" spans="1:10" x14ac:dyDescent="0.35">
      <c r="A31" s="49"/>
      <c r="B31" s="321" t="s">
        <v>344</v>
      </c>
      <c r="C31" s="322"/>
      <c r="D31" s="322"/>
      <c r="E31" s="322"/>
      <c r="F31" s="128"/>
      <c r="G31" s="22"/>
      <c r="H31" s="34"/>
      <c r="I31" s="86"/>
      <c r="J31" s="22"/>
    </row>
    <row r="32" spans="1:10" ht="30" customHeight="1" x14ac:dyDescent="0.35">
      <c r="A32" s="49"/>
      <c r="B32" s="319" t="s">
        <v>516</v>
      </c>
      <c r="C32" s="320"/>
      <c r="D32" s="320"/>
      <c r="E32" s="320"/>
      <c r="F32" s="128"/>
      <c r="G32" s="22"/>
      <c r="H32" s="34"/>
      <c r="I32" s="84"/>
      <c r="J32" s="22"/>
    </row>
    <row r="33" spans="1:10" x14ac:dyDescent="0.35">
      <c r="A33" s="54"/>
      <c r="B33" s="311" t="s">
        <v>345</v>
      </c>
      <c r="C33" s="312"/>
      <c r="D33" s="312"/>
      <c r="E33" s="312"/>
      <c r="F33" s="95"/>
      <c r="G33" s="22"/>
      <c r="H33" s="34"/>
      <c r="I33" s="5"/>
      <c r="J33" s="22"/>
    </row>
    <row r="34" spans="1:10" ht="50.15" customHeight="1" x14ac:dyDescent="0.35">
      <c r="A34" s="55"/>
      <c r="B34" s="310" t="s">
        <v>32</v>
      </c>
      <c r="C34" s="308"/>
      <c r="D34" s="308"/>
      <c r="E34" s="308"/>
      <c r="F34" s="129"/>
      <c r="G34" s="31"/>
      <c r="H34" s="35"/>
      <c r="I34" s="12"/>
      <c r="J34" s="31"/>
    </row>
    <row r="35" spans="1:10" x14ac:dyDescent="0.35">
      <c r="E35" s="23"/>
      <c r="F35" s="23"/>
    </row>
    <row r="36" spans="1:10" x14ac:dyDescent="0.35">
      <c r="E36" s="23"/>
      <c r="F36" s="23"/>
    </row>
    <row r="37" spans="1:10" x14ac:dyDescent="0.35">
      <c r="E37" s="23"/>
      <c r="F37" s="23"/>
    </row>
    <row r="38" spans="1:10" x14ac:dyDescent="0.35">
      <c r="E38" s="23"/>
      <c r="F38" s="23"/>
    </row>
    <row r="39" spans="1:10" x14ac:dyDescent="0.35">
      <c r="E39" s="23"/>
      <c r="F39" s="23"/>
    </row>
    <row r="40" spans="1:10" x14ac:dyDescent="0.35">
      <c r="E40" s="23"/>
      <c r="F40" s="23"/>
    </row>
    <row r="41" spans="1:10" x14ac:dyDescent="0.35">
      <c r="E41" s="23"/>
      <c r="F41" s="23"/>
    </row>
    <row r="42" spans="1:10" x14ac:dyDescent="0.35">
      <c r="E42" s="23"/>
      <c r="F42" s="23"/>
    </row>
    <row r="43" spans="1:10" x14ac:dyDescent="0.35">
      <c r="E43" s="23"/>
      <c r="F43" s="23"/>
    </row>
  </sheetData>
  <sheetProtection algorithmName="SHA-512" hashValue="x9n5fSmr1A/v8Hw+HsLieLISnUCdcXlTiPMcZZduuSyNOkFI7LaOeZAf9EDbtOt9jfPmjSw6Lmx7KfLLYjaRhw==" saltValue="qgMmL+yax49Fccl5MgnbmA==" spinCount="100000" sheet="1" objects="1" scenarios="1"/>
  <protectedRanges>
    <protectedRange sqref="I13 I19 I25" name="Comments"/>
    <protectedRange sqref="C4:C5 C7:D8 C13:D13 C19:E21 C26:E27 D25:F25" name="Pagina1"/>
  </protectedRanges>
  <mergeCells count="11">
    <mergeCell ref="B14:E14"/>
    <mergeCell ref="B34:E34"/>
    <mergeCell ref="B33:E33"/>
    <mergeCell ref="H2:J2"/>
    <mergeCell ref="I19:I22"/>
    <mergeCell ref="I25:I28"/>
    <mergeCell ref="B11:D11"/>
    <mergeCell ref="B32:E32"/>
    <mergeCell ref="B30:E30"/>
    <mergeCell ref="B16:E16"/>
    <mergeCell ref="B31:E31"/>
  </mergeCells>
  <phoneticPr fontId="9" type="noConversion"/>
  <dataValidations count="5">
    <dataValidation type="date" operator="greaterThanOrEqual" allowBlank="1" showInputMessage="1" showErrorMessage="1" errorTitle="Ongeldige datum" error="Voer een datum in groter of gelijk aan 2021-01-01" sqref="C7:D8" xr:uid="{46EC8DF5-6A8D-4949-AC18-8539A7E442CB}">
      <formula1>44197</formula1>
    </dataValidation>
    <dataValidation type="decimal" allowBlank="1" showInputMessage="1" showErrorMessage="1" sqref="C28:E30 C22:E22 C32:E32 F28:F32" xr:uid="{D5289C15-6BF7-4E77-AF70-8399D1C6B165}">
      <formula1>0</formula1>
      <formula2>99999999999999900</formula2>
    </dataValidation>
    <dataValidation type="custom" allowBlank="1" showInputMessage="1" showErrorMessage="1" errorTitle="Ongeldig vergunningnummer" error="Een vergunningnummer bestaat uit 8 cijfers beginnend met 13" sqref="C4" xr:uid="{9407146C-DF1E-4C39-994D-E911E9225365}">
      <formula1>AND(ISNUMBER(INDIRECT("RC",FALSE)),LEN(INDIRECT("RC",FALSE))=8,LEFT(INDIRECT("RC",FALSE),2)="13")</formula1>
    </dataValidation>
    <dataValidation type="whole" operator="greaterThanOrEqual" allowBlank="1" showInputMessage="1" showErrorMessage="1" errorTitle="Ongeldig aantal" error="Voer een positief geheel getal in " sqref="C13:D13" xr:uid="{F8877852-A7B1-455D-AFFB-53A86881C155}">
      <formula1>0</formula1>
    </dataValidation>
    <dataValidation type="decimal" operator="greaterThanOrEqual" allowBlank="1" showInputMessage="1" showErrorMessage="1" errorTitle="Ongeldig bedrag" error="Voer een geldig bedrag in Euro's in" sqref="F25 C19:E21 C25:E27" xr:uid="{3B73B196-F0CD-4C51-B9C5-430AD679B56C}">
      <formula1>0</formula1>
    </dataValidation>
  </dataValidations>
  <pageMargins left="0.7" right="0.7" top="0.75" bottom="0.75" header="0.3" footer="0.3"/>
  <pageSetup paperSize="9" orientation="portrait" verticalDpi="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73472-1555-46CD-9299-6F734E9C36DC}">
  <sheetPr codeName="Sheet3">
    <tabColor theme="4" tint="0.39997558519241921"/>
  </sheetPr>
  <dimension ref="A1:J72"/>
  <sheetViews>
    <sheetView showGridLines="0" zoomScale="110" zoomScaleNormal="110" workbookViewId="0">
      <selection activeCell="A2" sqref="A2"/>
    </sheetView>
  </sheetViews>
  <sheetFormatPr defaultRowHeight="14.5" x14ac:dyDescent="0.35"/>
  <cols>
    <col min="1" max="1" width="8.54296875" style="1" customWidth="1"/>
    <col min="2" max="2" width="62" customWidth="1"/>
    <col min="3" max="3" width="14.453125" customWidth="1"/>
    <col min="4" max="4" width="18.1796875" customWidth="1"/>
    <col min="5" max="5" width="18.453125" customWidth="1"/>
    <col min="6" max="6" width="17.1796875" customWidth="1"/>
    <col min="7" max="7" width="8.1796875" customWidth="1"/>
    <col min="8" max="8" width="4.7265625" customWidth="1"/>
    <col min="9" max="9" width="36.54296875" customWidth="1"/>
    <col min="10" max="10" width="3.26953125" customWidth="1"/>
  </cols>
  <sheetData>
    <row r="1" spans="1:10" x14ac:dyDescent="0.35">
      <c r="A1" s="78"/>
      <c r="B1" s="3"/>
      <c r="C1" s="3"/>
      <c r="D1" s="3"/>
      <c r="E1" s="3"/>
      <c r="F1" s="5"/>
      <c r="G1" s="5"/>
      <c r="H1" s="5"/>
      <c r="I1" s="5"/>
      <c r="J1" s="5"/>
    </row>
    <row r="2" spans="1:10" ht="18.5" x14ac:dyDescent="0.45">
      <c r="A2" s="69">
        <v>4</v>
      </c>
      <c r="B2" s="7" t="s">
        <v>33</v>
      </c>
      <c r="C2" s="6"/>
      <c r="D2" s="6"/>
      <c r="E2" s="6"/>
      <c r="F2" s="13"/>
      <c r="G2" s="13"/>
      <c r="H2" s="313" t="s">
        <v>1</v>
      </c>
      <c r="I2" s="313"/>
      <c r="J2" s="313"/>
    </row>
    <row r="3" spans="1:10" ht="59.25" customHeight="1" x14ac:dyDescent="0.35">
      <c r="A3" s="70" t="s">
        <v>34</v>
      </c>
      <c r="B3" s="333" t="s">
        <v>35</v>
      </c>
      <c r="C3" s="334"/>
      <c r="D3" s="334"/>
      <c r="E3" s="334"/>
      <c r="F3" s="5"/>
      <c r="G3" s="5"/>
      <c r="H3" s="34"/>
      <c r="I3" s="5"/>
      <c r="J3" s="22"/>
    </row>
    <row r="4" spans="1:10" ht="48" x14ac:dyDescent="0.35">
      <c r="A4" s="162"/>
      <c r="B4" s="166" t="s">
        <v>380</v>
      </c>
      <c r="C4" s="99" t="s">
        <v>36</v>
      </c>
      <c r="D4" s="99" t="s">
        <v>37</v>
      </c>
      <c r="E4" s="99" t="s">
        <v>38</v>
      </c>
      <c r="F4" s="4"/>
      <c r="G4" s="5"/>
      <c r="H4" s="34"/>
      <c r="I4" s="5"/>
      <c r="J4" s="22"/>
    </row>
    <row r="5" spans="1:10" x14ac:dyDescent="0.35">
      <c r="A5" s="159" t="s">
        <v>39</v>
      </c>
      <c r="B5" s="17" t="s">
        <v>40</v>
      </c>
      <c r="C5" s="297"/>
      <c r="D5" s="298"/>
      <c r="E5" s="298"/>
      <c r="F5" s="4"/>
      <c r="G5" s="5"/>
      <c r="H5" s="34"/>
      <c r="I5" s="314"/>
      <c r="J5" s="22"/>
    </row>
    <row r="6" spans="1:10" x14ac:dyDescent="0.35">
      <c r="A6" s="159" t="s">
        <v>41</v>
      </c>
      <c r="B6" s="17" t="s">
        <v>42</v>
      </c>
      <c r="C6" s="297"/>
      <c r="D6" s="298"/>
      <c r="E6" s="298"/>
      <c r="F6" s="4"/>
      <c r="G6" s="5"/>
      <c r="H6" s="34"/>
      <c r="I6" s="315"/>
      <c r="J6" s="22"/>
    </row>
    <row r="7" spans="1:10" x14ac:dyDescent="0.35">
      <c r="A7" s="159" t="s">
        <v>43</v>
      </c>
      <c r="B7" s="17" t="s">
        <v>44</v>
      </c>
      <c r="C7" s="297"/>
      <c r="D7" s="298"/>
      <c r="E7" s="298"/>
      <c r="F7" s="4"/>
      <c r="G7" s="5"/>
      <c r="H7" s="34"/>
      <c r="I7" s="316"/>
      <c r="J7" s="22"/>
    </row>
    <row r="8" spans="1:10" x14ac:dyDescent="0.35">
      <c r="A8" s="147"/>
      <c r="B8" s="17"/>
      <c r="C8" s="164"/>
      <c r="D8" s="163"/>
      <c r="E8" s="163"/>
      <c r="F8" s="4"/>
      <c r="G8" s="5"/>
      <c r="H8" s="34"/>
      <c r="I8" s="165"/>
      <c r="J8" s="22"/>
    </row>
    <row r="9" spans="1:10" ht="114" customHeight="1" x14ac:dyDescent="0.35">
      <c r="A9" s="54"/>
      <c r="B9" s="329" t="s">
        <v>365</v>
      </c>
      <c r="C9" s="330"/>
      <c r="D9" s="330"/>
      <c r="E9" s="330"/>
      <c r="F9" s="4"/>
      <c r="G9" s="5"/>
      <c r="H9" s="34"/>
      <c r="I9" s="5"/>
      <c r="J9" s="22"/>
    </row>
    <row r="10" spans="1:10" ht="45.65" customHeight="1" x14ac:dyDescent="0.35">
      <c r="A10" s="71" t="s">
        <v>45</v>
      </c>
      <c r="B10" s="331" t="s">
        <v>366</v>
      </c>
      <c r="C10" s="332"/>
      <c r="D10" s="141"/>
      <c r="E10" s="142"/>
      <c r="F10" s="4"/>
      <c r="G10" s="5"/>
      <c r="H10" s="34"/>
      <c r="I10" s="5"/>
      <c r="J10" s="22"/>
    </row>
    <row r="11" spans="1:10" ht="41.15" customHeight="1" x14ac:dyDescent="0.35">
      <c r="A11" s="54"/>
      <c r="B11" s="5"/>
      <c r="C11" s="11" t="s">
        <v>46</v>
      </c>
      <c r="D11" s="66"/>
      <c r="E11" s="4"/>
      <c r="F11" s="4"/>
      <c r="G11" s="5"/>
      <c r="H11" s="34"/>
      <c r="I11" s="5"/>
      <c r="J11" s="22"/>
    </row>
    <row r="12" spans="1:10" x14ac:dyDescent="0.35">
      <c r="A12" s="147" t="s">
        <v>47</v>
      </c>
      <c r="B12" s="17" t="s">
        <v>48</v>
      </c>
      <c r="C12" s="291"/>
      <c r="D12" s="138"/>
      <c r="E12" s="139"/>
      <c r="F12" s="4"/>
      <c r="G12" s="5"/>
      <c r="H12" s="34"/>
      <c r="I12" s="314"/>
      <c r="J12" s="22"/>
    </row>
    <row r="13" spans="1:10" x14ac:dyDescent="0.35">
      <c r="A13" s="147" t="s">
        <v>49</v>
      </c>
      <c r="B13" s="140" t="s">
        <v>364</v>
      </c>
      <c r="C13" s="291"/>
      <c r="D13" s="138"/>
      <c r="E13" s="139"/>
      <c r="F13" s="4"/>
      <c r="G13" s="5"/>
      <c r="H13" s="34"/>
      <c r="I13" s="316"/>
      <c r="J13" s="22"/>
    </row>
    <row r="14" spans="1:10" ht="34" customHeight="1" x14ac:dyDescent="0.35">
      <c r="A14" s="54"/>
      <c r="B14" s="337" t="s">
        <v>50</v>
      </c>
      <c r="C14" s="338"/>
      <c r="D14" s="338"/>
      <c r="E14" s="338"/>
      <c r="F14" s="4"/>
      <c r="G14" s="5"/>
      <c r="H14" s="34"/>
      <c r="I14" s="5"/>
      <c r="J14" s="22"/>
    </row>
    <row r="15" spans="1:10" ht="19.5" customHeight="1" x14ac:dyDescent="0.35">
      <c r="A15" s="54"/>
      <c r="B15" s="73"/>
      <c r="C15" s="74"/>
      <c r="D15" s="74"/>
      <c r="E15" s="74"/>
      <c r="F15" s="4"/>
      <c r="G15" s="5"/>
      <c r="H15" s="34"/>
      <c r="I15" s="5"/>
      <c r="J15" s="22"/>
    </row>
    <row r="16" spans="1:10" ht="78.75" customHeight="1" x14ac:dyDescent="0.35">
      <c r="A16" s="71" t="s">
        <v>51</v>
      </c>
      <c r="B16" s="340" t="s">
        <v>349</v>
      </c>
      <c r="C16" s="341"/>
      <c r="D16" s="341"/>
      <c r="E16" s="341"/>
      <c r="F16" s="300"/>
      <c r="G16" s="5"/>
      <c r="H16" s="34"/>
      <c r="I16" s="5"/>
      <c r="J16" s="22"/>
    </row>
    <row r="17" spans="1:10" x14ac:dyDescent="0.35">
      <c r="A17" s="51"/>
      <c r="B17" s="67"/>
      <c r="C17" s="67"/>
      <c r="D17" s="67"/>
      <c r="E17" s="67"/>
      <c r="F17" s="67"/>
      <c r="G17" s="5"/>
      <c r="H17" s="34"/>
      <c r="I17" s="5"/>
      <c r="J17" s="22"/>
    </row>
    <row r="18" spans="1:10" ht="60" x14ac:dyDescent="0.35">
      <c r="A18" s="51" t="s">
        <v>52</v>
      </c>
      <c r="B18" s="68" t="s">
        <v>53</v>
      </c>
      <c r="C18" s="301" t="s">
        <v>54</v>
      </c>
      <c r="D18" s="130" t="s">
        <v>350</v>
      </c>
      <c r="E18" s="130" t="s">
        <v>351</v>
      </c>
      <c r="F18" s="130" t="s">
        <v>352</v>
      </c>
      <c r="G18" s="16"/>
      <c r="H18" s="34"/>
      <c r="I18" s="5"/>
      <c r="J18" s="22"/>
    </row>
    <row r="19" spans="1:10" x14ac:dyDescent="0.35">
      <c r="A19" s="147" t="s">
        <v>55</v>
      </c>
      <c r="B19" s="131" t="s">
        <v>243</v>
      </c>
      <c r="C19" s="295"/>
      <c r="D19" s="296"/>
      <c r="E19" s="296"/>
      <c r="F19" s="296"/>
      <c r="G19" s="5"/>
      <c r="H19" s="34"/>
      <c r="I19" s="314"/>
      <c r="J19" s="22"/>
    </row>
    <row r="20" spans="1:10" x14ac:dyDescent="0.35">
      <c r="A20" s="147" t="s">
        <v>56</v>
      </c>
      <c r="B20" s="20" t="s">
        <v>244</v>
      </c>
      <c r="C20" s="295"/>
      <c r="D20" s="296"/>
      <c r="E20" s="296"/>
      <c r="F20" s="296"/>
      <c r="G20" s="5"/>
      <c r="H20" s="34"/>
      <c r="I20" s="315"/>
      <c r="J20" s="22"/>
    </row>
    <row r="21" spans="1:10" x14ac:dyDescent="0.35">
      <c r="A21" s="147" t="s">
        <v>57</v>
      </c>
      <c r="B21" s="20" t="s">
        <v>245</v>
      </c>
      <c r="C21" s="295"/>
      <c r="D21" s="296"/>
      <c r="E21" s="296"/>
      <c r="F21" s="296"/>
      <c r="G21" s="5"/>
      <c r="H21" s="34"/>
      <c r="I21" s="315"/>
      <c r="J21" s="22"/>
    </row>
    <row r="22" spans="1:10" x14ac:dyDescent="0.35">
      <c r="A22" s="147" t="s">
        <v>58</v>
      </c>
      <c r="B22" s="20" t="s">
        <v>246</v>
      </c>
      <c r="C22" s="295"/>
      <c r="D22" s="296"/>
      <c r="E22" s="296"/>
      <c r="F22" s="296"/>
      <c r="G22" s="5"/>
      <c r="H22" s="34"/>
      <c r="I22" s="315"/>
      <c r="J22" s="22"/>
    </row>
    <row r="23" spans="1:10" x14ac:dyDescent="0.35">
      <c r="A23" s="147" t="s">
        <v>59</v>
      </c>
      <c r="B23" s="20" t="s">
        <v>247</v>
      </c>
      <c r="C23" s="295"/>
      <c r="D23" s="296"/>
      <c r="E23" s="296"/>
      <c r="F23" s="296"/>
      <c r="G23" s="5"/>
      <c r="H23" s="34"/>
      <c r="I23" s="315"/>
      <c r="J23" s="22"/>
    </row>
    <row r="24" spans="1:10" x14ac:dyDescent="0.35">
      <c r="A24" s="147" t="s">
        <v>60</v>
      </c>
      <c r="B24" s="20" t="s">
        <v>248</v>
      </c>
      <c r="C24" s="295"/>
      <c r="D24" s="296"/>
      <c r="E24" s="296"/>
      <c r="F24" s="296"/>
      <c r="G24" s="5"/>
      <c r="H24" s="34"/>
      <c r="I24" s="315"/>
      <c r="J24" s="22"/>
    </row>
    <row r="25" spans="1:10" x14ac:dyDescent="0.35">
      <c r="A25" s="147" t="s">
        <v>61</v>
      </c>
      <c r="B25" s="20" t="s">
        <v>249</v>
      </c>
      <c r="C25" s="295"/>
      <c r="D25" s="296"/>
      <c r="E25" s="296"/>
      <c r="F25" s="296"/>
      <c r="G25" s="5"/>
      <c r="H25" s="34"/>
      <c r="I25" s="315"/>
      <c r="J25" s="22"/>
    </row>
    <row r="26" spans="1:10" x14ac:dyDescent="0.35">
      <c r="A26" s="147" t="s">
        <v>62</v>
      </c>
      <c r="B26" s="20" t="s">
        <v>250</v>
      </c>
      <c r="C26" s="295"/>
      <c r="D26" s="296"/>
      <c r="E26" s="296"/>
      <c r="F26" s="296"/>
      <c r="G26" s="5"/>
      <c r="H26" s="34"/>
      <c r="I26" s="315"/>
      <c r="J26" s="22"/>
    </row>
    <row r="27" spans="1:10" x14ac:dyDescent="0.35">
      <c r="A27" s="147" t="s">
        <v>63</v>
      </c>
      <c r="B27" s="20" t="s">
        <v>251</v>
      </c>
      <c r="C27" s="295"/>
      <c r="D27" s="296"/>
      <c r="E27" s="296"/>
      <c r="F27" s="296"/>
      <c r="G27" s="5"/>
      <c r="H27" s="34"/>
      <c r="I27" s="315"/>
      <c r="J27" s="22"/>
    </row>
    <row r="28" spans="1:10" x14ac:dyDescent="0.35">
      <c r="A28" s="147" t="s">
        <v>64</v>
      </c>
      <c r="B28" s="20" t="s">
        <v>252</v>
      </c>
      <c r="C28" s="295"/>
      <c r="D28" s="296"/>
      <c r="E28" s="296"/>
      <c r="F28" s="296"/>
      <c r="G28" s="5"/>
      <c r="H28" s="34"/>
      <c r="I28" s="315"/>
      <c r="J28" s="22"/>
    </row>
    <row r="29" spans="1:10" x14ac:dyDescent="0.35">
      <c r="A29" s="147" t="s">
        <v>65</v>
      </c>
      <c r="B29" s="20" t="s">
        <v>253</v>
      </c>
      <c r="C29" s="295"/>
      <c r="D29" s="296"/>
      <c r="E29" s="296"/>
      <c r="F29" s="296"/>
      <c r="G29" s="5"/>
      <c r="H29" s="34"/>
      <c r="I29" s="315"/>
      <c r="J29" s="22"/>
    </row>
    <row r="30" spans="1:10" x14ac:dyDescent="0.35">
      <c r="A30" s="147" t="s">
        <v>66</v>
      </c>
      <c r="B30" s="20" t="s">
        <v>254</v>
      </c>
      <c r="C30" s="295"/>
      <c r="D30" s="296"/>
      <c r="E30" s="296"/>
      <c r="F30" s="296"/>
      <c r="G30" s="5"/>
      <c r="H30" s="34"/>
      <c r="I30" s="315"/>
      <c r="J30" s="22"/>
    </row>
    <row r="31" spans="1:10" x14ac:dyDescent="0.35">
      <c r="A31" s="147" t="s">
        <v>67</v>
      </c>
      <c r="B31" s="20" t="s">
        <v>255</v>
      </c>
      <c r="C31" s="295"/>
      <c r="D31" s="296"/>
      <c r="E31" s="296"/>
      <c r="F31" s="296"/>
      <c r="G31" s="5"/>
      <c r="H31" s="34"/>
      <c r="I31" s="316"/>
      <c r="J31" s="22"/>
    </row>
    <row r="32" spans="1:10" x14ac:dyDescent="0.35">
      <c r="A32" s="54"/>
      <c r="B32" s="95"/>
      <c r="C32" s="5"/>
      <c r="D32" s="5"/>
      <c r="E32" s="5"/>
      <c r="F32" s="5"/>
      <c r="G32" s="5"/>
      <c r="H32" s="34"/>
      <c r="I32" s="5"/>
      <c r="J32" s="22"/>
    </row>
    <row r="33" spans="1:10" ht="60" x14ac:dyDescent="0.35">
      <c r="A33" s="51" t="s">
        <v>68</v>
      </c>
      <c r="B33" s="21" t="s">
        <v>69</v>
      </c>
      <c r="C33" s="302" t="s">
        <v>54</v>
      </c>
      <c r="D33" s="130" t="s">
        <v>350</v>
      </c>
      <c r="E33" s="130" t="s">
        <v>351</v>
      </c>
      <c r="F33" s="130" t="s">
        <v>352</v>
      </c>
      <c r="G33" s="5"/>
      <c r="H33" s="34"/>
      <c r="I33" s="5"/>
      <c r="J33" s="22"/>
    </row>
    <row r="34" spans="1:10" x14ac:dyDescent="0.35">
      <c r="A34" s="147" t="s">
        <v>70</v>
      </c>
      <c r="B34" s="131" t="s">
        <v>243</v>
      </c>
      <c r="C34" s="295"/>
      <c r="D34" s="296"/>
      <c r="E34" s="296"/>
      <c r="F34" s="296"/>
      <c r="G34" s="5"/>
      <c r="H34" s="34"/>
      <c r="I34" s="314"/>
      <c r="J34" s="22"/>
    </row>
    <row r="35" spans="1:10" x14ac:dyDescent="0.35">
      <c r="A35" s="147" t="s">
        <v>71</v>
      </c>
      <c r="B35" s="20" t="s">
        <v>244</v>
      </c>
      <c r="C35" s="295"/>
      <c r="D35" s="296"/>
      <c r="E35" s="296"/>
      <c r="F35" s="296"/>
      <c r="G35" s="5"/>
      <c r="H35" s="34"/>
      <c r="I35" s="315"/>
      <c r="J35" s="22"/>
    </row>
    <row r="36" spans="1:10" x14ac:dyDescent="0.35">
      <c r="A36" s="147" t="s">
        <v>72</v>
      </c>
      <c r="B36" s="20" t="s">
        <v>245</v>
      </c>
      <c r="C36" s="295"/>
      <c r="D36" s="296"/>
      <c r="E36" s="296"/>
      <c r="F36" s="296"/>
      <c r="G36" s="5"/>
      <c r="H36" s="34"/>
      <c r="I36" s="315"/>
      <c r="J36" s="22"/>
    </row>
    <row r="37" spans="1:10" x14ac:dyDescent="0.35">
      <c r="A37" s="147" t="s">
        <v>73</v>
      </c>
      <c r="B37" s="20" t="s">
        <v>246</v>
      </c>
      <c r="C37" s="295"/>
      <c r="D37" s="296"/>
      <c r="E37" s="296"/>
      <c r="F37" s="296"/>
      <c r="G37" s="5"/>
      <c r="H37" s="34"/>
      <c r="I37" s="315"/>
      <c r="J37" s="22"/>
    </row>
    <row r="38" spans="1:10" x14ac:dyDescent="0.35">
      <c r="A38" s="147" t="s">
        <v>74</v>
      </c>
      <c r="B38" s="20" t="s">
        <v>247</v>
      </c>
      <c r="C38" s="295"/>
      <c r="D38" s="296"/>
      <c r="E38" s="296"/>
      <c r="F38" s="296"/>
      <c r="G38" s="5"/>
      <c r="H38" s="34"/>
      <c r="I38" s="315"/>
      <c r="J38" s="22"/>
    </row>
    <row r="39" spans="1:10" x14ac:dyDescent="0.35">
      <c r="A39" s="147" t="s">
        <v>75</v>
      </c>
      <c r="B39" s="20" t="s">
        <v>248</v>
      </c>
      <c r="C39" s="295"/>
      <c r="D39" s="296"/>
      <c r="E39" s="296"/>
      <c r="F39" s="296"/>
      <c r="G39" s="5"/>
      <c r="H39" s="34"/>
      <c r="I39" s="315"/>
      <c r="J39" s="22"/>
    </row>
    <row r="40" spans="1:10" x14ac:dyDescent="0.35">
      <c r="A40" s="147" t="s">
        <v>76</v>
      </c>
      <c r="B40" s="20" t="s">
        <v>249</v>
      </c>
      <c r="C40" s="295"/>
      <c r="D40" s="296"/>
      <c r="E40" s="296"/>
      <c r="F40" s="296"/>
      <c r="G40" s="5"/>
      <c r="H40" s="34"/>
      <c r="I40" s="315"/>
      <c r="J40" s="22"/>
    </row>
    <row r="41" spans="1:10" x14ac:dyDescent="0.35">
      <c r="A41" s="147" t="s">
        <v>77</v>
      </c>
      <c r="B41" s="20" t="s">
        <v>250</v>
      </c>
      <c r="C41" s="295"/>
      <c r="D41" s="296"/>
      <c r="E41" s="296"/>
      <c r="F41" s="296"/>
      <c r="G41" s="5"/>
      <c r="H41" s="34"/>
      <c r="I41" s="315"/>
      <c r="J41" s="22"/>
    </row>
    <row r="42" spans="1:10" x14ac:dyDescent="0.35">
      <c r="A42" s="147" t="s">
        <v>78</v>
      </c>
      <c r="B42" s="20" t="s">
        <v>251</v>
      </c>
      <c r="C42" s="295"/>
      <c r="D42" s="296"/>
      <c r="E42" s="296"/>
      <c r="F42" s="296"/>
      <c r="G42" s="5"/>
      <c r="H42" s="34"/>
      <c r="I42" s="315"/>
      <c r="J42" s="22"/>
    </row>
    <row r="43" spans="1:10" x14ac:dyDescent="0.35">
      <c r="A43" s="147" t="s">
        <v>79</v>
      </c>
      <c r="B43" s="20" t="s">
        <v>252</v>
      </c>
      <c r="C43" s="295"/>
      <c r="D43" s="296"/>
      <c r="E43" s="296"/>
      <c r="F43" s="296"/>
      <c r="G43" s="5"/>
      <c r="H43" s="34"/>
      <c r="I43" s="315"/>
      <c r="J43" s="22"/>
    </row>
    <row r="44" spans="1:10" x14ac:dyDescent="0.35">
      <c r="A44" s="147" t="s">
        <v>80</v>
      </c>
      <c r="B44" s="20" t="s">
        <v>253</v>
      </c>
      <c r="C44" s="295"/>
      <c r="D44" s="296"/>
      <c r="E44" s="296"/>
      <c r="F44" s="296"/>
      <c r="G44" s="5"/>
      <c r="H44" s="34"/>
      <c r="I44" s="315"/>
      <c r="J44" s="22"/>
    </row>
    <row r="45" spans="1:10" x14ac:dyDescent="0.35">
      <c r="A45" s="147" t="s">
        <v>81</v>
      </c>
      <c r="B45" s="20" t="s">
        <v>254</v>
      </c>
      <c r="C45" s="295"/>
      <c r="D45" s="296"/>
      <c r="E45" s="296"/>
      <c r="F45" s="296"/>
      <c r="G45" s="5"/>
      <c r="H45" s="34"/>
      <c r="I45" s="315"/>
      <c r="J45" s="22"/>
    </row>
    <row r="46" spans="1:10" x14ac:dyDescent="0.35">
      <c r="A46" s="147" t="s">
        <v>82</v>
      </c>
      <c r="B46" s="20" t="s">
        <v>255</v>
      </c>
      <c r="C46" s="295"/>
      <c r="D46" s="296"/>
      <c r="E46" s="296"/>
      <c r="F46" s="296"/>
      <c r="G46" s="5"/>
      <c r="H46" s="34"/>
      <c r="I46" s="316"/>
      <c r="J46" s="22"/>
    </row>
    <row r="47" spans="1:10" x14ac:dyDescent="0.35">
      <c r="A47" s="54"/>
      <c r="B47" s="95"/>
      <c r="C47" s="5"/>
      <c r="D47" s="5"/>
      <c r="E47" s="5"/>
      <c r="F47" s="5"/>
      <c r="G47" s="5"/>
      <c r="H47" s="34"/>
      <c r="I47" s="5"/>
      <c r="J47" s="22"/>
    </row>
    <row r="48" spans="1:10" ht="60" x14ac:dyDescent="0.35">
      <c r="A48" s="51" t="s">
        <v>83</v>
      </c>
      <c r="B48" s="10" t="s">
        <v>84</v>
      </c>
      <c r="C48" s="302" t="s">
        <v>54</v>
      </c>
      <c r="D48" s="130" t="s">
        <v>350</v>
      </c>
      <c r="E48" s="130" t="s">
        <v>351</v>
      </c>
      <c r="F48" s="130" t="s">
        <v>352</v>
      </c>
      <c r="G48" s="5"/>
      <c r="H48" s="34"/>
      <c r="I48" s="5"/>
      <c r="J48" s="22"/>
    </row>
    <row r="49" spans="1:10" x14ac:dyDescent="0.35">
      <c r="A49" s="147" t="s">
        <v>85</v>
      </c>
      <c r="B49" s="131" t="s">
        <v>243</v>
      </c>
      <c r="C49" s="295"/>
      <c r="D49" s="296"/>
      <c r="E49" s="296"/>
      <c r="F49" s="296"/>
      <c r="G49" s="5"/>
      <c r="H49" s="34"/>
      <c r="I49" s="314"/>
      <c r="J49" s="22"/>
    </row>
    <row r="50" spans="1:10" x14ac:dyDescent="0.35">
      <c r="A50" s="147" t="s">
        <v>86</v>
      </c>
      <c r="B50" s="20" t="s">
        <v>244</v>
      </c>
      <c r="C50" s="295"/>
      <c r="D50" s="296"/>
      <c r="E50" s="296"/>
      <c r="F50" s="296"/>
      <c r="G50" s="5"/>
      <c r="H50" s="34"/>
      <c r="I50" s="315"/>
      <c r="J50" s="22"/>
    </row>
    <row r="51" spans="1:10" x14ac:dyDescent="0.35">
      <c r="A51" s="147" t="s">
        <v>87</v>
      </c>
      <c r="B51" s="20" t="s">
        <v>245</v>
      </c>
      <c r="C51" s="295"/>
      <c r="D51" s="296"/>
      <c r="E51" s="296"/>
      <c r="F51" s="296"/>
      <c r="G51" s="5"/>
      <c r="H51" s="34"/>
      <c r="I51" s="315"/>
      <c r="J51" s="22"/>
    </row>
    <row r="52" spans="1:10" x14ac:dyDescent="0.35">
      <c r="A52" s="147" t="s">
        <v>88</v>
      </c>
      <c r="B52" s="20" t="s">
        <v>246</v>
      </c>
      <c r="C52" s="295"/>
      <c r="D52" s="296"/>
      <c r="E52" s="296"/>
      <c r="F52" s="296"/>
      <c r="G52" s="5"/>
      <c r="H52" s="34"/>
      <c r="I52" s="315"/>
      <c r="J52" s="22"/>
    </row>
    <row r="53" spans="1:10" x14ac:dyDescent="0.35">
      <c r="A53" s="147" t="s">
        <v>89</v>
      </c>
      <c r="B53" s="20" t="s">
        <v>247</v>
      </c>
      <c r="C53" s="295"/>
      <c r="D53" s="296"/>
      <c r="E53" s="296"/>
      <c r="F53" s="296"/>
      <c r="G53" s="5"/>
      <c r="H53" s="34"/>
      <c r="I53" s="315"/>
      <c r="J53" s="22"/>
    </row>
    <row r="54" spans="1:10" x14ac:dyDescent="0.35">
      <c r="A54" s="147" t="s">
        <v>90</v>
      </c>
      <c r="B54" s="20" t="s">
        <v>248</v>
      </c>
      <c r="C54" s="295"/>
      <c r="D54" s="296"/>
      <c r="E54" s="296"/>
      <c r="F54" s="296"/>
      <c r="G54" s="5"/>
      <c r="H54" s="34"/>
      <c r="I54" s="315"/>
      <c r="J54" s="22"/>
    </row>
    <row r="55" spans="1:10" x14ac:dyDescent="0.35">
      <c r="A55" s="147" t="s">
        <v>91</v>
      </c>
      <c r="B55" s="20" t="s">
        <v>249</v>
      </c>
      <c r="C55" s="295"/>
      <c r="D55" s="296"/>
      <c r="E55" s="296"/>
      <c r="F55" s="296"/>
      <c r="G55" s="5"/>
      <c r="H55" s="34"/>
      <c r="I55" s="315"/>
      <c r="J55" s="22"/>
    </row>
    <row r="56" spans="1:10" x14ac:dyDescent="0.35">
      <c r="A56" s="147" t="s">
        <v>92</v>
      </c>
      <c r="B56" s="20" t="s">
        <v>250</v>
      </c>
      <c r="C56" s="295"/>
      <c r="D56" s="296"/>
      <c r="E56" s="296"/>
      <c r="F56" s="296"/>
      <c r="G56" s="5"/>
      <c r="H56" s="34"/>
      <c r="I56" s="315"/>
      <c r="J56" s="22"/>
    </row>
    <row r="57" spans="1:10" x14ac:dyDescent="0.35">
      <c r="A57" s="147" t="s">
        <v>93</v>
      </c>
      <c r="B57" s="20" t="s">
        <v>251</v>
      </c>
      <c r="C57" s="295"/>
      <c r="D57" s="296"/>
      <c r="E57" s="296"/>
      <c r="F57" s="296"/>
      <c r="G57" s="5"/>
      <c r="H57" s="34"/>
      <c r="I57" s="315"/>
      <c r="J57" s="22"/>
    </row>
    <row r="58" spans="1:10" x14ac:dyDescent="0.35">
      <c r="A58" s="147" t="s">
        <v>94</v>
      </c>
      <c r="B58" s="20" t="s">
        <v>252</v>
      </c>
      <c r="C58" s="295"/>
      <c r="D58" s="296"/>
      <c r="E58" s="296"/>
      <c r="F58" s="296"/>
      <c r="G58" s="5"/>
      <c r="H58" s="34"/>
      <c r="I58" s="315"/>
      <c r="J58" s="22"/>
    </row>
    <row r="59" spans="1:10" x14ac:dyDescent="0.35">
      <c r="A59" s="147" t="s">
        <v>95</v>
      </c>
      <c r="B59" s="20" t="s">
        <v>253</v>
      </c>
      <c r="C59" s="295"/>
      <c r="D59" s="296"/>
      <c r="E59" s="296"/>
      <c r="F59" s="296"/>
      <c r="G59" s="5"/>
      <c r="H59" s="34"/>
      <c r="I59" s="315"/>
      <c r="J59" s="22"/>
    </row>
    <row r="60" spans="1:10" x14ac:dyDescent="0.35">
      <c r="A60" s="147" t="s">
        <v>96</v>
      </c>
      <c r="B60" s="20" t="s">
        <v>254</v>
      </c>
      <c r="C60" s="295"/>
      <c r="D60" s="296"/>
      <c r="E60" s="296"/>
      <c r="F60" s="296"/>
      <c r="G60" s="5"/>
      <c r="H60" s="34"/>
      <c r="I60" s="315"/>
      <c r="J60" s="22"/>
    </row>
    <row r="61" spans="1:10" x14ac:dyDescent="0.35">
      <c r="A61" s="147" t="s">
        <v>97</v>
      </c>
      <c r="B61" s="20" t="s">
        <v>255</v>
      </c>
      <c r="C61" s="295"/>
      <c r="D61" s="296"/>
      <c r="E61" s="296"/>
      <c r="F61" s="296"/>
      <c r="G61" s="5"/>
      <c r="H61" s="34"/>
      <c r="I61" s="316"/>
      <c r="J61" s="22"/>
    </row>
    <row r="62" spans="1:10" x14ac:dyDescent="0.35">
      <c r="A62" s="54"/>
      <c r="B62" s="18"/>
      <c r="C62" s="5"/>
      <c r="D62" s="5"/>
      <c r="E62" s="5"/>
      <c r="F62" s="5"/>
      <c r="G62" s="5"/>
      <c r="H62" s="34"/>
      <c r="I62" s="5"/>
      <c r="J62" s="22"/>
    </row>
    <row r="63" spans="1:10" ht="194.5" customHeight="1" x14ac:dyDescent="0.35">
      <c r="A63" s="54"/>
      <c r="B63" s="339" t="s">
        <v>353</v>
      </c>
      <c r="C63" s="322"/>
      <c r="D63" s="322"/>
      <c r="E63" s="322"/>
      <c r="F63" s="322"/>
      <c r="G63" s="5"/>
      <c r="H63" s="34"/>
      <c r="I63" s="5"/>
      <c r="J63" s="22"/>
    </row>
    <row r="64" spans="1:10" x14ac:dyDescent="0.35">
      <c r="A64" s="54"/>
      <c r="B64" s="335"/>
      <c r="C64" s="336"/>
      <c r="D64" s="336"/>
      <c r="E64" s="336"/>
      <c r="F64" s="336"/>
      <c r="G64" s="5"/>
      <c r="H64" s="34"/>
      <c r="I64" s="5"/>
      <c r="J64" s="22"/>
    </row>
    <row r="65" spans="1:10" ht="15.65" customHeight="1" x14ac:dyDescent="0.35">
      <c r="A65" s="71" t="s">
        <v>98</v>
      </c>
      <c r="B65" s="325" t="s">
        <v>354</v>
      </c>
      <c r="C65" s="326"/>
      <c r="D65" s="326"/>
      <c r="E65" s="72"/>
      <c r="F65" s="9"/>
      <c r="G65" s="5"/>
      <c r="H65" s="34"/>
      <c r="I65" s="9"/>
      <c r="J65" s="22"/>
    </row>
    <row r="66" spans="1:10" ht="53.5" customHeight="1" x14ac:dyDescent="0.35">
      <c r="A66" s="79"/>
      <c r="B66" s="325"/>
      <c r="C66" s="326"/>
      <c r="D66" s="326"/>
      <c r="E66" s="72"/>
      <c r="F66" s="72"/>
      <c r="G66" s="5"/>
      <c r="H66" s="34"/>
      <c r="I66" s="5"/>
      <c r="J66" s="22"/>
    </row>
    <row r="67" spans="1:10" ht="13.5" customHeight="1" x14ac:dyDescent="0.35">
      <c r="A67" s="71" t="s">
        <v>99</v>
      </c>
      <c r="B67" s="327" t="s">
        <v>355</v>
      </c>
      <c r="C67" s="328"/>
      <c r="D67" s="328"/>
      <c r="E67" s="72"/>
      <c r="F67" s="9"/>
      <c r="G67" s="5"/>
      <c r="H67" s="34"/>
      <c r="I67" s="9"/>
      <c r="J67" s="22"/>
    </row>
    <row r="68" spans="1:10" x14ac:dyDescent="0.35">
      <c r="A68" s="54"/>
      <c r="B68" s="327"/>
      <c r="C68" s="328"/>
      <c r="D68" s="328"/>
      <c r="E68" s="5"/>
      <c r="F68" s="72"/>
      <c r="G68" s="5"/>
      <c r="H68" s="34"/>
      <c r="I68" s="5"/>
      <c r="J68" s="22"/>
    </row>
    <row r="69" spans="1:10" x14ac:dyDescent="0.35">
      <c r="A69" s="54"/>
      <c r="B69" s="327"/>
      <c r="C69" s="328"/>
      <c r="D69" s="328"/>
      <c r="E69" s="5"/>
      <c r="F69" s="5"/>
      <c r="G69" s="5"/>
      <c r="H69" s="34"/>
      <c r="I69" s="5"/>
      <c r="J69" s="22"/>
    </row>
    <row r="70" spans="1:10" x14ac:dyDescent="0.35">
      <c r="A70" s="54"/>
      <c r="B70" s="5"/>
      <c r="C70" s="5"/>
      <c r="D70" s="5"/>
      <c r="E70" s="5"/>
      <c r="F70" s="5"/>
      <c r="G70" s="5"/>
      <c r="H70" s="34"/>
      <c r="I70" s="5"/>
      <c r="J70" s="22"/>
    </row>
    <row r="71" spans="1:10" x14ac:dyDescent="0.35">
      <c r="A71" s="54"/>
      <c r="B71" s="5"/>
      <c r="C71" s="5"/>
      <c r="D71" s="5"/>
      <c r="E71" s="5"/>
      <c r="F71" s="5"/>
      <c r="G71" s="5"/>
      <c r="H71" s="34"/>
      <c r="I71" s="5"/>
      <c r="J71" s="22"/>
    </row>
    <row r="72" spans="1:10" x14ac:dyDescent="0.35">
      <c r="A72" s="55"/>
      <c r="B72" s="12"/>
      <c r="C72" s="12"/>
      <c r="D72" s="12"/>
      <c r="E72" s="12"/>
      <c r="F72" s="12"/>
      <c r="G72" s="12"/>
      <c r="H72" s="12"/>
      <c r="I72" s="12"/>
      <c r="J72" s="31"/>
    </row>
  </sheetData>
  <sheetProtection algorithmName="SHA-512" hashValue="FwTe1Of9rP7GxxoNxWnYnx0kw6CXQQ4x46oiZE0VuFghtV6zjMphcNe8L5fEtdxxWx8dAg6cN5fz3SUVVNh6YA==" saltValue="b4FCYDQEhsBrk3bq5kv3DQ==" spinCount="100000" sheet="1" objects="1" scenarios="1"/>
  <protectedRanges>
    <protectedRange sqref="C5:E7 C12 C13 C19:F31 C34:F46 C49:F61 F65 F67" name="AO capaciteit"/>
    <protectedRange sqref="I5 I12 I19 I34 I49 I65 I67" name="Comments"/>
  </protectedRanges>
  <mergeCells count="15">
    <mergeCell ref="B65:D66"/>
    <mergeCell ref="B67:D69"/>
    <mergeCell ref="B9:E9"/>
    <mergeCell ref="B10:C10"/>
    <mergeCell ref="B3:E3"/>
    <mergeCell ref="B64:F64"/>
    <mergeCell ref="B14:E14"/>
    <mergeCell ref="B63:F63"/>
    <mergeCell ref="B16:E16"/>
    <mergeCell ref="H2:J2"/>
    <mergeCell ref="I34:I46"/>
    <mergeCell ref="I19:I31"/>
    <mergeCell ref="I12:I13"/>
    <mergeCell ref="I49:I61"/>
    <mergeCell ref="I5:I7"/>
  </mergeCells>
  <phoneticPr fontId="9" type="noConversion"/>
  <dataValidations count="5">
    <dataValidation type="decimal" operator="greaterThanOrEqual" allowBlank="1" showInputMessage="1" showErrorMessage="1" sqref="F65 F67" xr:uid="{549B9BC5-CF05-480B-93F1-4212CB23B839}">
      <formula1>0</formula1>
    </dataValidation>
    <dataValidation type="decimal" operator="greaterThanOrEqual" allowBlank="1" showInputMessage="1" showErrorMessage="1" errorTitle="Ongeldig aantal" error="Voer een positief aantal in" sqref="C5:C8 C12:C13" xr:uid="{292218CF-E0CE-4A66-A6BF-F26C9D5A568D}">
      <formula1>0</formula1>
    </dataValidation>
    <dataValidation type="decimal" allowBlank="1" showInputMessage="1" showErrorMessage="1" errorTitle="Ongeldig percentage" error="Voer een waarde tussen 0% en 100% in" sqref="D19:F31 D34:F46 D8:E8 D49:F61" xr:uid="{5C4F5AC2-E220-4DC5-A63C-58BADAFDB7C0}">
      <formula1>0</formula1>
      <formula2>100</formula2>
    </dataValidation>
    <dataValidation type="decimal" operator="greaterThanOrEqual" allowBlank="1" showInputMessage="1" showErrorMessage="1" errorTitle="Ongeld aantal" error="Voer een positief aantal in" sqref="C34:C46 C19:C31 C49:C61" xr:uid="{2162710D-C806-4B55-85F6-6E96A372DF8C}">
      <formula1>0</formula1>
    </dataValidation>
    <dataValidation type="decimal" allowBlank="1" showInputMessage="1" showErrorMessage="1" errorTitle="Ongeldig percentage" error="Voer een waarde tussen 0% en 100% in" sqref="D5:E7" xr:uid="{999E27BC-376A-4EAD-A11D-77A2ED4F84B2}">
      <formula1>0</formula1>
      <formula2>1</formula2>
    </dataValidation>
  </dataValidation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E69F2-2E50-4C35-8948-AE4C44B64E72}">
  <sheetPr codeName="Sheet4">
    <tabColor theme="4" tint="0.39997558519241921"/>
  </sheetPr>
  <dimension ref="A1:L58"/>
  <sheetViews>
    <sheetView showGridLines="0" zoomScaleNormal="100" workbookViewId="0">
      <selection activeCell="F6" sqref="F6"/>
    </sheetView>
  </sheetViews>
  <sheetFormatPr defaultRowHeight="14.5" x14ac:dyDescent="0.35"/>
  <cols>
    <col min="1" max="1" width="8.453125" style="1" customWidth="1"/>
    <col min="2" max="2" width="62" customWidth="1"/>
    <col min="3" max="3" width="31" customWidth="1"/>
    <col min="4" max="4" width="19.81640625" customWidth="1"/>
    <col min="5" max="5" width="35.81640625" customWidth="1"/>
    <col min="6" max="6" width="11" customWidth="1"/>
    <col min="7" max="7" width="28.81640625" customWidth="1"/>
    <col min="8" max="8" width="12.453125" customWidth="1"/>
    <col min="9" max="9" width="34.26953125" customWidth="1"/>
    <col min="10" max="10" width="4.7265625" customWidth="1"/>
    <col min="11" max="11" width="36.54296875" customWidth="1"/>
    <col min="12" max="12" width="3.26953125" customWidth="1"/>
  </cols>
  <sheetData>
    <row r="1" spans="1:12" x14ac:dyDescent="0.35">
      <c r="A1" s="3"/>
      <c r="B1" s="3"/>
      <c r="C1" s="3"/>
      <c r="D1" s="3"/>
      <c r="E1" s="3"/>
      <c r="F1" s="5"/>
      <c r="G1" s="5"/>
      <c r="H1" s="5"/>
      <c r="I1" s="5"/>
      <c r="J1" s="5"/>
      <c r="K1" s="5"/>
      <c r="L1" s="5"/>
    </row>
    <row r="2" spans="1:12" ht="18.649999999999999" customHeight="1" x14ac:dyDescent="0.35">
      <c r="A2" s="14">
        <v>5</v>
      </c>
      <c r="B2" s="7" t="s">
        <v>100</v>
      </c>
      <c r="C2" s="6"/>
      <c r="D2" s="6"/>
      <c r="E2" s="6"/>
      <c r="F2" s="13"/>
      <c r="G2" s="13"/>
      <c r="H2" s="13"/>
      <c r="I2" s="33"/>
      <c r="J2" s="313" t="s">
        <v>1</v>
      </c>
      <c r="K2" s="313"/>
      <c r="L2" s="313"/>
    </row>
    <row r="3" spans="1:12" ht="32.15" customHeight="1" x14ac:dyDescent="0.35">
      <c r="A3" s="94" t="s">
        <v>101</v>
      </c>
      <c r="B3" s="352" t="s">
        <v>356</v>
      </c>
      <c r="C3" s="353"/>
      <c r="D3" s="353"/>
      <c r="E3" s="353"/>
      <c r="F3" s="353"/>
      <c r="G3" s="5"/>
      <c r="H3" s="5"/>
      <c r="I3" s="22"/>
      <c r="J3" s="34"/>
      <c r="K3" s="5"/>
      <c r="L3" s="22"/>
    </row>
    <row r="4" spans="1:12" ht="30.65" customHeight="1" thickBot="1" x14ac:dyDescent="0.4">
      <c r="A4" s="81"/>
      <c r="B4" s="356"/>
      <c r="C4" s="357"/>
      <c r="D4" s="357"/>
      <c r="E4" s="357"/>
      <c r="F4" s="357"/>
      <c r="G4" s="5"/>
      <c r="H4" s="5"/>
      <c r="I4" s="22"/>
      <c r="J4" s="34"/>
      <c r="K4" s="5"/>
      <c r="L4" s="22"/>
    </row>
    <row r="5" spans="1:12" ht="58.5" thickBot="1" x14ac:dyDescent="0.4">
      <c r="A5" s="150"/>
      <c r="B5" s="286" t="s">
        <v>103</v>
      </c>
      <c r="C5" s="270" t="s">
        <v>316</v>
      </c>
      <c r="D5" s="271" t="s">
        <v>102</v>
      </c>
      <c r="E5" s="272" t="s">
        <v>317</v>
      </c>
      <c r="F5" s="270" t="s">
        <v>327</v>
      </c>
      <c r="G5" s="5"/>
      <c r="H5" s="5"/>
      <c r="I5" s="22"/>
      <c r="J5" s="34"/>
      <c r="K5" s="5"/>
      <c r="L5" s="22"/>
    </row>
    <row r="6" spans="1:12" ht="32.15" customHeight="1" x14ac:dyDescent="0.35">
      <c r="A6" s="147" t="s">
        <v>104</v>
      </c>
      <c r="B6" s="285" t="s">
        <v>105</v>
      </c>
      <c r="C6" s="358" t="s">
        <v>323</v>
      </c>
      <c r="D6" s="354"/>
      <c r="E6" s="96" t="s">
        <v>318</v>
      </c>
      <c r="F6" s="287"/>
      <c r="G6" s="5"/>
      <c r="H6" s="5"/>
      <c r="I6" s="22"/>
      <c r="J6" s="34"/>
      <c r="K6" s="342" t="str">
        <f>A3</f>
        <v>5.1</v>
      </c>
      <c r="L6" s="22"/>
    </row>
    <row r="7" spans="1:12" ht="55" customHeight="1" x14ac:dyDescent="0.35">
      <c r="A7" s="147"/>
      <c r="B7" s="281"/>
      <c r="C7" s="359"/>
      <c r="D7" s="355"/>
      <c r="E7" s="96" t="s">
        <v>319</v>
      </c>
      <c r="F7" s="287"/>
      <c r="G7" s="5"/>
      <c r="H7" s="5"/>
      <c r="I7" s="22"/>
      <c r="J7" s="34"/>
      <c r="K7" s="342"/>
      <c r="L7" s="22"/>
    </row>
    <row r="8" spans="1:12" ht="73" thickBot="1" x14ac:dyDescent="0.4">
      <c r="A8" s="147" t="s">
        <v>106</v>
      </c>
      <c r="B8" s="282"/>
      <c r="C8" s="275" t="s">
        <v>324</v>
      </c>
      <c r="D8" s="276"/>
      <c r="E8" s="277" t="s">
        <v>320</v>
      </c>
      <c r="F8" s="288"/>
      <c r="G8" s="5"/>
      <c r="H8" s="5"/>
      <c r="I8" s="22"/>
      <c r="J8" s="34"/>
      <c r="K8" s="342"/>
      <c r="L8" s="22"/>
    </row>
    <row r="9" spans="1:12" ht="72.5" x14ac:dyDescent="0.35">
      <c r="A9" s="147" t="s">
        <v>333</v>
      </c>
      <c r="B9" s="283" t="s">
        <v>107</v>
      </c>
      <c r="C9" s="273" t="s">
        <v>325</v>
      </c>
      <c r="D9" s="233"/>
      <c r="E9" s="274" t="s">
        <v>321</v>
      </c>
      <c r="F9" s="289"/>
      <c r="G9" s="5"/>
      <c r="H9" s="5"/>
      <c r="I9" s="22"/>
      <c r="J9" s="34"/>
      <c r="K9" s="342"/>
      <c r="L9" s="22"/>
    </row>
    <row r="10" spans="1:12" ht="87.5" thickBot="1" x14ac:dyDescent="0.4">
      <c r="A10" s="147" t="s">
        <v>334</v>
      </c>
      <c r="B10" s="284"/>
      <c r="C10" s="278" t="s">
        <v>326</v>
      </c>
      <c r="D10" s="279"/>
      <c r="E10" s="280" t="s">
        <v>322</v>
      </c>
      <c r="F10" s="290"/>
      <c r="G10" s="145"/>
      <c r="H10" s="5"/>
      <c r="I10" s="22"/>
      <c r="J10" s="34"/>
      <c r="K10" s="342"/>
      <c r="L10" s="22"/>
    </row>
    <row r="11" spans="1:12" ht="22.5" customHeight="1" x14ac:dyDescent="0.35">
      <c r="A11" s="148"/>
      <c r="B11" s="36"/>
      <c r="C11" s="5"/>
      <c r="D11" s="5"/>
      <c r="E11" s="5"/>
      <c r="F11" s="5"/>
      <c r="G11" s="145"/>
      <c r="H11" s="5"/>
      <c r="I11" s="22"/>
      <c r="J11" s="34"/>
      <c r="K11" s="5"/>
      <c r="L11" s="22"/>
    </row>
    <row r="12" spans="1:12" x14ac:dyDescent="0.35">
      <c r="A12" s="54"/>
      <c r="B12" s="5"/>
      <c r="C12" s="143"/>
      <c r="D12" s="5"/>
      <c r="E12" s="5"/>
      <c r="F12" s="5"/>
      <c r="G12" s="145"/>
      <c r="H12" s="5"/>
      <c r="I12" s="22"/>
      <c r="J12" s="34"/>
      <c r="K12" s="5"/>
      <c r="L12" s="22"/>
    </row>
    <row r="13" spans="1:12" ht="58" customHeight="1" x14ac:dyDescent="0.35">
      <c r="A13" s="51" t="s">
        <v>108</v>
      </c>
      <c r="B13" s="325" t="s">
        <v>513</v>
      </c>
      <c r="C13" s="351"/>
      <c r="D13" s="351"/>
      <c r="E13" s="5"/>
      <c r="F13" s="5"/>
      <c r="G13" s="145"/>
      <c r="H13" s="5"/>
      <c r="I13" s="22"/>
      <c r="J13" s="34"/>
      <c r="K13" s="5"/>
      <c r="L13" s="22"/>
    </row>
    <row r="14" spans="1:12" x14ac:dyDescent="0.35">
      <c r="A14" s="147" t="s">
        <v>109</v>
      </c>
      <c r="B14" s="28" t="s">
        <v>110</v>
      </c>
      <c r="C14" s="348"/>
      <c r="D14" s="349"/>
      <c r="E14" s="349"/>
      <c r="F14" s="350"/>
      <c r="G14" s="145">
        <v>1</v>
      </c>
      <c r="H14" s="5"/>
      <c r="I14" s="22"/>
      <c r="J14" s="34"/>
      <c r="K14" s="314" t="str">
        <f>A13</f>
        <v>5.2</v>
      </c>
      <c r="L14" s="22"/>
    </row>
    <row r="15" spans="1:12" x14ac:dyDescent="0.35">
      <c r="A15" s="147" t="s">
        <v>111</v>
      </c>
      <c r="B15" s="28" t="s">
        <v>112</v>
      </c>
      <c r="C15" s="348"/>
      <c r="D15" s="349"/>
      <c r="E15" s="349"/>
      <c r="F15" s="350"/>
      <c r="G15" s="145">
        <v>2</v>
      </c>
      <c r="H15" s="5"/>
      <c r="I15" s="22"/>
      <c r="J15" s="34"/>
      <c r="K15" s="315"/>
      <c r="L15" s="22"/>
    </row>
    <row r="16" spans="1:12" x14ac:dyDescent="0.35">
      <c r="A16" s="147" t="s">
        <v>113</v>
      </c>
      <c r="B16" s="28" t="s">
        <v>114</v>
      </c>
      <c r="C16" s="348"/>
      <c r="D16" s="349"/>
      <c r="E16" s="349"/>
      <c r="F16" s="350"/>
      <c r="G16" s="145">
        <v>3</v>
      </c>
      <c r="H16" s="5"/>
      <c r="I16" s="22"/>
      <c r="J16" s="34"/>
      <c r="K16" s="315"/>
      <c r="L16" s="22"/>
    </row>
    <row r="17" spans="1:12" x14ac:dyDescent="0.35">
      <c r="A17" s="147" t="s">
        <v>115</v>
      </c>
      <c r="B17" s="28" t="s">
        <v>116</v>
      </c>
      <c r="C17" s="348"/>
      <c r="D17" s="349"/>
      <c r="E17" s="349"/>
      <c r="F17" s="350"/>
      <c r="G17" s="145">
        <v>4</v>
      </c>
      <c r="H17" s="5"/>
      <c r="I17" s="22"/>
      <c r="J17" s="34"/>
      <c r="K17" s="315"/>
      <c r="L17" s="22"/>
    </row>
    <row r="18" spans="1:12" x14ac:dyDescent="0.35">
      <c r="A18" s="147" t="s">
        <v>117</v>
      </c>
      <c r="B18" s="28" t="s">
        <v>118</v>
      </c>
      <c r="C18" s="348"/>
      <c r="D18" s="349"/>
      <c r="E18" s="349"/>
      <c r="F18" s="350"/>
      <c r="G18" s="145">
        <v>5</v>
      </c>
      <c r="H18" s="5"/>
      <c r="I18" s="22"/>
      <c r="J18" s="34"/>
      <c r="K18" s="316"/>
      <c r="L18" s="22"/>
    </row>
    <row r="19" spans="1:12" x14ac:dyDescent="0.35">
      <c r="A19" s="147"/>
      <c r="B19" s="5"/>
      <c r="C19" s="5"/>
      <c r="D19" s="5"/>
      <c r="E19" s="5"/>
      <c r="F19" s="5"/>
      <c r="G19" s="145"/>
      <c r="H19" s="5"/>
      <c r="I19" s="22"/>
      <c r="J19" s="34"/>
      <c r="K19" s="5"/>
      <c r="L19" s="22"/>
    </row>
    <row r="20" spans="1:12" ht="72.650000000000006" customHeight="1" x14ac:dyDescent="0.35">
      <c r="A20" s="51" t="s">
        <v>119</v>
      </c>
      <c r="B20" s="325" t="s">
        <v>357</v>
      </c>
      <c r="C20" s="351"/>
      <c r="D20" s="351"/>
      <c r="E20" s="5"/>
      <c r="F20" s="5"/>
      <c r="G20" s="145"/>
      <c r="H20" s="5"/>
      <c r="I20" s="22"/>
      <c r="J20" s="34"/>
      <c r="K20" s="5"/>
      <c r="L20" s="22"/>
    </row>
    <row r="21" spans="1:12" x14ac:dyDescent="0.35">
      <c r="A21" s="147" t="s">
        <v>120</v>
      </c>
      <c r="B21" s="28" t="s">
        <v>110</v>
      </c>
      <c r="C21" s="348"/>
      <c r="D21" s="349"/>
      <c r="E21" s="349"/>
      <c r="F21" s="350"/>
      <c r="G21" s="145">
        <v>1</v>
      </c>
      <c r="H21" s="5"/>
      <c r="I21" s="22"/>
      <c r="J21" s="34"/>
      <c r="K21" s="314" t="str">
        <f>A20</f>
        <v>5.3</v>
      </c>
      <c r="L21" s="22"/>
    </row>
    <row r="22" spans="1:12" x14ac:dyDescent="0.35">
      <c r="A22" s="147" t="s">
        <v>121</v>
      </c>
      <c r="B22" s="28" t="s">
        <v>112</v>
      </c>
      <c r="C22" s="348"/>
      <c r="D22" s="349"/>
      <c r="E22" s="349"/>
      <c r="F22" s="350"/>
      <c r="G22" s="145">
        <v>2</v>
      </c>
      <c r="H22" s="5"/>
      <c r="I22" s="22"/>
      <c r="J22" s="34"/>
      <c r="K22" s="315"/>
      <c r="L22" s="22"/>
    </row>
    <row r="23" spans="1:12" x14ac:dyDescent="0.35">
      <c r="A23" s="147" t="s">
        <v>122</v>
      </c>
      <c r="B23" s="28" t="s">
        <v>114</v>
      </c>
      <c r="C23" s="348"/>
      <c r="D23" s="349"/>
      <c r="E23" s="349"/>
      <c r="F23" s="350"/>
      <c r="G23" s="145">
        <v>3</v>
      </c>
      <c r="H23" s="5"/>
      <c r="I23" s="22"/>
      <c r="J23" s="34"/>
      <c r="K23" s="315"/>
      <c r="L23" s="22"/>
    </row>
    <row r="24" spans="1:12" x14ac:dyDescent="0.35">
      <c r="A24" s="147" t="s">
        <v>123</v>
      </c>
      <c r="B24" s="28" t="s">
        <v>116</v>
      </c>
      <c r="C24" s="348"/>
      <c r="D24" s="349"/>
      <c r="E24" s="349"/>
      <c r="F24" s="350"/>
      <c r="G24" s="145">
        <v>4</v>
      </c>
      <c r="H24" s="5"/>
      <c r="I24" s="22"/>
      <c r="J24" s="34"/>
      <c r="K24" s="315"/>
      <c r="L24" s="22"/>
    </row>
    <row r="25" spans="1:12" x14ac:dyDescent="0.35">
      <c r="A25" s="147" t="s">
        <v>124</v>
      </c>
      <c r="B25" s="28" t="s">
        <v>118</v>
      </c>
      <c r="C25" s="348"/>
      <c r="D25" s="349"/>
      <c r="E25" s="349"/>
      <c r="F25" s="350"/>
      <c r="G25" s="145">
        <v>5</v>
      </c>
      <c r="H25" s="5"/>
      <c r="I25" s="22"/>
      <c r="J25" s="34"/>
      <c r="K25" s="316"/>
      <c r="L25" s="22"/>
    </row>
    <row r="26" spans="1:12" x14ac:dyDescent="0.35">
      <c r="A26" s="149"/>
      <c r="B26" s="5"/>
      <c r="C26" s="5"/>
      <c r="D26" s="5"/>
      <c r="E26" s="5"/>
      <c r="F26" s="5"/>
      <c r="G26" s="145"/>
      <c r="H26" s="5"/>
      <c r="I26" s="22"/>
      <c r="J26" s="34"/>
      <c r="K26" s="5"/>
      <c r="L26" s="22"/>
    </row>
    <row r="27" spans="1:12" x14ac:dyDescent="0.35">
      <c r="A27" s="149"/>
      <c r="B27" s="5"/>
      <c r="C27" s="5"/>
      <c r="D27" s="5"/>
      <c r="E27" s="5"/>
      <c r="F27" s="5"/>
      <c r="G27" s="145"/>
      <c r="H27" s="5"/>
      <c r="I27" s="22"/>
      <c r="J27" s="34"/>
      <c r="K27" s="5"/>
      <c r="L27" s="22"/>
    </row>
    <row r="28" spans="1:12" ht="58" customHeight="1" x14ac:dyDescent="0.35">
      <c r="A28" s="199" t="s">
        <v>125</v>
      </c>
      <c r="B28" s="325" t="s">
        <v>358</v>
      </c>
      <c r="C28" s="351"/>
      <c r="D28" s="351"/>
      <c r="E28" s="5"/>
      <c r="F28" s="5"/>
      <c r="G28" s="145"/>
      <c r="H28" s="5"/>
      <c r="I28" s="22"/>
      <c r="J28" s="34"/>
      <c r="K28" s="5"/>
      <c r="L28" s="22"/>
    </row>
    <row r="29" spans="1:12" ht="24.5" x14ac:dyDescent="0.35">
      <c r="A29" s="54"/>
      <c r="B29" s="5"/>
      <c r="C29" s="16" t="s">
        <v>126</v>
      </c>
      <c r="D29" s="16" t="s">
        <v>127</v>
      </c>
      <c r="E29" s="5"/>
      <c r="F29" s="5"/>
      <c r="G29" s="5"/>
      <c r="H29" s="5"/>
      <c r="I29" s="22"/>
      <c r="J29" s="34"/>
      <c r="K29" s="5"/>
      <c r="L29" s="22"/>
    </row>
    <row r="30" spans="1:12" x14ac:dyDescent="0.35">
      <c r="A30" s="147" t="s">
        <v>128</v>
      </c>
      <c r="B30" s="28" t="s">
        <v>129</v>
      </c>
      <c r="C30" s="127"/>
      <c r="D30" s="251"/>
      <c r="E30" s="5"/>
      <c r="F30" s="5"/>
      <c r="G30" s="5"/>
      <c r="H30" s="5"/>
      <c r="I30" s="22"/>
      <c r="J30" s="34"/>
      <c r="K30" s="342" t="str">
        <f>A28</f>
        <v>5.4</v>
      </c>
      <c r="L30" s="22"/>
    </row>
    <row r="31" spans="1:12" x14ac:dyDescent="0.35">
      <c r="A31" s="147" t="s">
        <v>130</v>
      </c>
      <c r="B31" s="27" t="s">
        <v>131</v>
      </c>
      <c r="C31" s="127"/>
      <c r="D31" s="251"/>
      <c r="E31" s="5"/>
      <c r="F31" s="5"/>
      <c r="G31" s="5"/>
      <c r="H31" s="5"/>
      <c r="I31" s="22"/>
      <c r="J31" s="34"/>
      <c r="K31" s="342"/>
      <c r="L31" s="22"/>
    </row>
    <row r="32" spans="1:12" ht="24" x14ac:dyDescent="0.35">
      <c r="A32" s="147" t="s">
        <v>132</v>
      </c>
      <c r="B32" s="27" t="s">
        <v>133</v>
      </c>
      <c r="C32" s="127"/>
      <c r="D32" s="251"/>
      <c r="E32" s="5"/>
      <c r="F32" s="5"/>
      <c r="G32" s="5"/>
      <c r="H32" s="5"/>
      <c r="I32" s="22"/>
      <c r="J32" s="34"/>
      <c r="K32" s="342"/>
      <c r="L32" s="22"/>
    </row>
    <row r="33" spans="1:12" ht="36" customHeight="1" x14ac:dyDescent="0.35">
      <c r="A33" s="147"/>
      <c r="B33" s="321" t="s">
        <v>134</v>
      </c>
      <c r="C33" s="322"/>
      <c r="D33" s="322"/>
      <c r="E33" s="5"/>
      <c r="F33" s="5"/>
      <c r="G33" s="5"/>
      <c r="H33" s="5"/>
      <c r="I33" s="22"/>
      <c r="J33" s="34"/>
      <c r="K33" s="5"/>
      <c r="L33" s="22"/>
    </row>
    <row r="34" spans="1:12" x14ac:dyDescent="0.35">
      <c r="A34" s="54"/>
      <c r="B34" s="5"/>
      <c r="C34" s="5"/>
      <c r="D34" s="5"/>
      <c r="E34" s="5"/>
      <c r="F34" s="5"/>
      <c r="G34" s="5"/>
      <c r="H34" s="5"/>
      <c r="I34" s="22"/>
      <c r="J34" s="34"/>
      <c r="K34" s="5"/>
      <c r="L34" s="22"/>
    </row>
    <row r="35" spans="1:12" ht="87" customHeight="1" x14ac:dyDescent="0.35">
      <c r="A35" s="51" t="s">
        <v>135</v>
      </c>
      <c r="B35" s="325" t="s">
        <v>514</v>
      </c>
      <c r="C35" s="351"/>
      <c r="D35" s="351"/>
      <c r="E35" s="5"/>
      <c r="F35" s="5"/>
      <c r="G35" s="5"/>
      <c r="H35" s="5"/>
      <c r="I35" s="22"/>
      <c r="J35" s="34"/>
      <c r="K35" s="5"/>
      <c r="L35" s="22"/>
    </row>
    <row r="36" spans="1:12" ht="29" x14ac:dyDescent="0.35">
      <c r="A36" s="147"/>
      <c r="B36" s="5"/>
      <c r="C36" s="29" t="s">
        <v>136</v>
      </c>
      <c r="D36" s="24" t="s">
        <v>137</v>
      </c>
      <c r="E36" s="24"/>
      <c r="F36" s="24"/>
      <c r="G36" s="29" t="s">
        <v>138</v>
      </c>
      <c r="H36" s="29"/>
      <c r="I36" s="22"/>
      <c r="J36" s="34"/>
      <c r="K36" s="5"/>
      <c r="L36" s="22"/>
    </row>
    <row r="37" spans="1:12" x14ac:dyDescent="0.35">
      <c r="A37" s="147" t="s">
        <v>139</v>
      </c>
      <c r="B37" s="26" t="s">
        <v>140</v>
      </c>
      <c r="C37" s="25"/>
      <c r="D37" s="343"/>
      <c r="E37" s="344"/>
      <c r="F37" s="345"/>
      <c r="G37" s="346"/>
      <c r="H37" s="347"/>
      <c r="I37" s="123">
        <v>1</v>
      </c>
      <c r="J37" s="34"/>
      <c r="K37" s="314" t="str">
        <f>A35</f>
        <v>5.5</v>
      </c>
      <c r="L37" s="22"/>
    </row>
    <row r="38" spans="1:12" x14ac:dyDescent="0.35">
      <c r="A38" s="147" t="s">
        <v>141</v>
      </c>
      <c r="B38" s="120" t="s">
        <v>140</v>
      </c>
      <c r="C38" s="4"/>
      <c r="D38" s="343"/>
      <c r="E38" s="344"/>
      <c r="F38" s="345"/>
      <c r="G38" s="346"/>
      <c r="H38" s="347"/>
      <c r="I38" s="123">
        <v>2</v>
      </c>
      <c r="J38" s="34"/>
      <c r="K38" s="315"/>
      <c r="L38" s="22"/>
    </row>
    <row r="39" spans="1:12" x14ac:dyDescent="0.35">
      <c r="A39" s="147" t="s">
        <v>142</v>
      </c>
      <c r="B39" s="120" t="s">
        <v>140</v>
      </c>
      <c r="C39" s="4"/>
      <c r="D39" s="343"/>
      <c r="E39" s="344"/>
      <c r="F39" s="345"/>
      <c r="G39" s="346"/>
      <c r="H39" s="347"/>
      <c r="I39" s="123">
        <v>3</v>
      </c>
      <c r="J39" s="34"/>
      <c r="K39" s="315"/>
      <c r="L39" s="22"/>
    </row>
    <row r="40" spans="1:12" x14ac:dyDescent="0.35">
      <c r="A40" s="147" t="s">
        <v>143</v>
      </c>
      <c r="B40" s="120" t="s">
        <v>140</v>
      </c>
      <c r="C40" s="4"/>
      <c r="D40" s="343"/>
      <c r="E40" s="344"/>
      <c r="F40" s="345"/>
      <c r="G40" s="346"/>
      <c r="H40" s="347"/>
      <c r="I40" s="123">
        <v>4</v>
      </c>
      <c r="J40" s="34"/>
      <c r="K40" s="315"/>
      <c r="L40" s="22"/>
    </row>
    <row r="41" spans="1:12" x14ac:dyDescent="0.35">
      <c r="A41" s="147" t="s">
        <v>144</v>
      </c>
      <c r="B41" s="120" t="s">
        <v>140</v>
      </c>
      <c r="C41" s="4"/>
      <c r="D41" s="343"/>
      <c r="E41" s="344"/>
      <c r="F41" s="345"/>
      <c r="G41" s="346"/>
      <c r="H41" s="347"/>
      <c r="I41" s="123">
        <v>5</v>
      </c>
      <c r="J41" s="34"/>
      <c r="K41" s="315"/>
      <c r="L41" s="22"/>
    </row>
    <row r="42" spans="1:12" x14ac:dyDescent="0.35">
      <c r="A42" s="147" t="s">
        <v>145</v>
      </c>
      <c r="B42" s="28" t="s">
        <v>146</v>
      </c>
      <c r="C42" s="25"/>
      <c r="D42" s="343"/>
      <c r="E42" s="344"/>
      <c r="F42" s="345"/>
      <c r="G42" s="346"/>
      <c r="H42" s="347"/>
      <c r="I42" s="123">
        <v>1</v>
      </c>
      <c r="J42" s="34"/>
      <c r="K42" s="315"/>
      <c r="L42" s="22"/>
    </row>
    <row r="43" spans="1:12" x14ac:dyDescent="0.35">
      <c r="A43" s="147" t="s">
        <v>147</v>
      </c>
      <c r="B43" s="121" t="s">
        <v>146</v>
      </c>
      <c r="C43" s="4"/>
      <c r="D43" s="343"/>
      <c r="E43" s="344"/>
      <c r="F43" s="345"/>
      <c r="G43" s="346"/>
      <c r="H43" s="347"/>
      <c r="I43" s="123">
        <v>2</v>
      </c>
      <c r="J43" s="34"/>
      <c r="K43" s="315"/>
      <c r="L43" s="22"/>
    </row>
    <row r="44" spans="1:12" x14ac:dyDescent="0.35">
      <c r="A44" s="147" t="s">
        <v>148</v>
      </c>
      <c r="B44" s="121" t="s">
        <v>146</v>
      </c>
      <c r="C44" s="4"/>
      <c r="D44" s="343"/>
      <c r="E44" s="344"/>
      <c r="F44" s="345"/>
      <c r="G44" s="346"/>
      <c r="H44" s="347"/>
      <c r="I44" s="123">
        <v>3</v>
      </c>
      <c r="J44" s="34"/>
      <c r="K44" s="315"/>
      <c r="L44" s="22"/>
    </row>
    <row r="45" spans="1:12" x14ac:dyDescent="0.35">
      <c r="A45" s="147" t="s">
        <v>149</v>
      </c>
      <c r="B45" s="121" t="s">
        <v>146</v>
      </c>
      <c r="C45" s="4"/>
      <c r="D45" s="343"/>
      <c r="E45" s="344"/>
      <c r="F45" s="345"/>
      <c r="G45" s="346"/>
      <c r="H45" s="347"/>
      <c r="I45" s="123">
        <v>4</v>
      </c>
      <c r="J45" s="34"/>
      <c r="K45" s="315"/>
      <c r="L45" s="22"/>
    </row>
    <row r="46" spans="1:12" x14ac:dyDescent="0.35">
      <c r="A46" s="147" t="s">
        <v>150</v>
      </c>
      <c r="B46" s="121" t="s">
        <v>146</v>
      </c>
      <c r="C46" s="4"/>
      <c r="D46" s="343"/>
      <c r="E46" s="344"/>
      <c r="F46" s="345"/>
      <c r="G46" s="346"/>
      <c r="H46" s="347"/>
      <c r="I46" s="123">
        <v>5</v>
      </c>
      <c r="J46" s="34"/>
      <c r="K46" s="315"/>
      <c r="L46" s="22"/>
    </row>
    <row r="47" spans="1:12" x14ac:dyDescent="0.35">
      <c r="A47" s="147" t="s">
        <v>151</v>
      </c>
      <c r="B47" s="28" t="s">
        <v>152</v>
      </c>
      <c r="C47" s="25"/>
      <c r="D47" s="343"/>
      <c r="E47" s="344"/>
      <c r="F47" s="345"/>
      <c r="G47" s="346"/>
      <c r="H47" s="347"/>
      <c r="I47" s="123">
        <v>1</v>
      </c>
      <c r="J47" s="34"/>
      <c r="K47" s="315"/>
      <c r="L47" s="22"/>
    </row>
    <row r="48" spans="1:12" x14ac:dyDescent="0.35">
      <c r="A48" s="147" t="s">
        <v>153</v>
      </c>
      <c r="B48" s="121" t="s">
        <v>152</v>
      </c>
      <c r="C48" s="4"/>
      <c r="D48" s="343"/>
      <c r="E48" s="344"/>
      <c r="F48" s="345"/>
      <c r="G48" s="346"/>
      <c r="H48" s="347"/>
      <c r="I48" s="123">
        <v>2</v>
      </c>
      <c r="J48" s="34"/>
      <c r="K48" s="315"/>
      <c r="L48" s="22"/>
    </row>
    <row r="49" spans="1:12" x14ac:dyDescent="0.35">
      <c r="A49" s="147" t="s">
        <v>154</v>
      </c>
      <c r="B49" s="121" t="s">
        <v>152</v>
      </c>
      <c r="C49" s="4"/>
      <c r="D49" s="343"/>
      <c r="E49" s="344"/>
      <c r="F49" s="345"/>
      <c r="G49" s="346"/>
      <c r="H49" s="347"/>
      <c r="I49" s="123">
        <v>3</v>
      </c>
      <c r="J49" s="34"/>
      <c r="K49" s="315"/>
      <c r="L49" s="22"/>
    </row>
    <row r="50" spans="1:12" x14ac:dyDescent="0.35">
      <c r="A50" s="147" t="s">
        <v>155</v>
      </c>
      <c r="B50" s="121" t="s">
        <v>152</v>
      </c>
      <c r="C50" s="4"/>
      <c r="D50" s="343"/>
      <c r="E50" s="344"/>
      <c r="F50" s="345"/>
      <c r="G50" s="346"/>
      <c r="H50" s="347"/>
      <c r="I50" s="123">
        <v>4</v>
      </c>
      <c r="J50" s="34"/>
      <c r="K50" s="315"/>
      <c r="L50" s="22"/>
    </row>
    <row r="51" spans="1:12" x14ac:dyDescent="0.35">
      <c r="A51" s="147" t="s">
        <v>156</v>
      </c>
      <c r="B51" s="121" t="s">
        <v>152</v>
      </c>
      <c r="C51" s="4"/>
      <c r="D51" s="343"/>
      <c r="E51" s="344"/>
      <c r="F51" s="345"/>
      <c r="G51" s="346"/>
      <c r="H51" s="347"/>
      <c r="I51" s="123">
        <v>5</v>
      </c>
      <c r="J51" s="34"/>
      <c r="K51" s="315"/>
      <c r="L51" s="22"/>
    </row>
    <row r="52" spans="1:12" x14ac:dyDescent="0.35">
      <c r="A52" s="147" t="s">
        <v>157</v>
      </c>
      <c r="B52" s="27" t="s">
        <v>359</v>
      </c>
      <c r="C52" s="25"/>
      <c r="D52" s="343"/>
      <c r="E52" s="344"/>
      <c r="F52" s="345"/>
      <c r="G52" s="346"/>
      <c r="H52" s="347"/>
      <c r="I52" s="123">
        <v>1</v>
      </c>
      <c r="J52" s="34"/>
      <c r="K52" s="315"/>
      <c r="L52" s="22"/>
    </row>
    <row r="53" spans="1:12" x14ac:dyDescent="0.35">
      <c r="A53" s="147" t="s">
        <v>158</v>
      </c>
      <c r="B53" s="122" t="s">
        <v>335</v>
      </c>
      <c r="C53" s="4"/>
      <c r="D53" s="343"/>
      <c r="E53" s="344"/>
      <c r="F53" s="345"/>
      <c r="G53" s="346"/>
      <c r="H53" s="347"/>
      <c r="I53" s="123">
        <v>2</v>
      </c>
      <c r="J53" s="34"/>
      <c r="K53" s="315"/>
      <c r="L53" s="22"/>
    </row>
    <row r="54" spans="1:12" x14ac:dyDescent="0.35">
      <c r="A54" s="147" t="s">
        <v>159</v>
      </c>
      <c r="B54" s="122" t="s">
        <v>335</v>
      </c>
      <c r="C54" s="4"/>
      <c r="D54" s="343"/>
      <c r="E54" s="344"/>
      <c r="F54" s="345"/>
      <c r="G54" s="346"/>
      <c r="H54" s="347"/>
      <c r="I54" s="123">
        <v>3</v>
      </c>
      <c r="J54" s="34"/>
      <c r="K54" s="315"/>
      <c r="L54" s="22"/>
    </row>
    <row r="55" spans="1:12" x14ac:dyDescent="0.35">
      <c r="A55" s="147" t="s">
        <v>160</v>
      </c>
      <c r="B55" s="122" t="s">
        <v>335</v>
      </c>
      <c r="C55" s="4"/>
      <c r="D55" s="343"/>
      <c r="E55" s="344"/>
      <c r="F55" s="345"/>
      <c r="G55" s="346"/>
      <c r="H55" s="347"/>
      <c r="I55" s="123">
        <v>4</v>
      </c>
      <c r="J55" s="34"/>
      <c r="K55" s="315"/>
      <c r="L55" s="22"/>
    </row>
    <row r="56" spans="1:12" x14ac:dyDescent="0.35">
      <c r="A56" s="147" t="s">
        <v>161</v>
      </c>
      <c r="B56" s="122" t="s">
        <v>335</v>
      </c>
      <c r="C56" s="4"/>
      <c r="D56" s="343"/>
      <c r="E56" s="344"/>
      <c r="F56" s="345"/>
      <c r="G56" s="346"/>
      <c r="H56" s="347"/>
      <c r="I56" s="123">
        <v>5</v>
      </c>
      <c r="J56" s="34"/>
      <c r="K56" s="316"/>
      <c r="L56" s="22"/>
    </row>
    <row r="57" spans="1:12" x14ac:dyDescent="0.35">
      <c r="A57" s="147"/>
      <c r="B57" s="5"/>
      <c r="C57" s="5"/>
      <c r="D57" s="5"/>
      <c r="E57" s="5"/>
      <c r="F57" s="5"/>
      <c r="G57" s="5"/>
      <c r="H57" s="5"/>
      <c r="I57" s="123"/>
      <c r="J57" s="34"/>
      <c r="K57" s="5"/>
      <c r="L57" s="22"/>
    </row>
    <row r="58" spans="1:12" x14ac:dyDescent="0.35">
      <c r="A58" s="55"/>
      <c r="B58" s="12"/>
      <c r="C58" s="12"/>
      <c r="D58" s="12"/>
      <c r="E58" s="12"/>
      <c r="F58" s="12"/>
      <c r="G58" s="12"/>
      <c r="H58" s="12"/>
      <c r="I58" s="31"/>
      <c r="J58" s="35"/>
      <c r="K58" s="12"/>
      <c r="L58" s="31"/>
    </row>
  </sheetData>
  <sheetProtection algorithmName="SHA-512" hashValue="ULNW7Bj86NlvM1TnK63eoedst/1ziDqJo/gLs1vAKcgKr841jp+YmFAT3bme9sc0DYIOCsdi+Cgh2R0MpavCDA==" saltValue="6p9IhCE7hA1BzG8n2UaJeA==" spinCount="100000" sheet="1" objects="1" scenarios="1"/>
  <protectedRanges>
    <protectedRange sqref="K6 K14 K21 K30 K37" name="Comments"/>
    <protectedRange sqref="D6:D10 F6:F10 C14:F18 C21:F25 C30:D32 C37 C42 C47 C52 D37:H56" name="AO kwaliteit"/>
  </protectedRanges>
  <mergeCells count="65">
    <mergeCell ref="B3:F3"/>
    <mergeCell ref="D6:D7"/>
    <mergeCell ref="B4:F4"/>
    <mergeCell ref="C6:C7"/>
    <mergeCell ref="G37:H37"/>
    <mergeCell ref="B13:D13"/>
    <mergeCell ref="G38:H38"/>
    <mergeCell ref="D37:F37"/>
    <mergeCell ref="D38:F38"/>
    <mergeCell ref="G55:H55"/>
    <mergeCell ref="G40:H40"/>
    <mergeCell ref="G41:H41"/>
    <mergeCell ref="G42:H42"/>
    <mergeCell ref="G43:H43"/>
    <mergeCell ref="G44:H44"/>
    <mergeCell ref="G45:H45"/>
    <mergeCell ref="G50:H50"/>
    <mergeCell ref="G51:H51"/>
    <mergeCell ref="G52:H52"/>
    <mergeCell ref="G53:H53"/>
    <mergeCell ref="G54:H54"/>
    <mergeCell ref="G39:H39"/>
    <mergeCell ref="G46:H46"/>
    <mergeCell ref="G47:H47"/>
    <mergeCell ref="G48:H48"/>
    <mergeCell ref="G49:H49"/>
    <mergeCell ref="D51:F51"/>
    <mergeCell ref="D52:F52"/>
    <mergeCell ref="D47:F47"/>
    <mergeCell ref="D53:F53"/>
    <mergeCell ref="D54:F54"/>
    <mergeCell ref="D48:F48"/>
    <mergeCell ref="D49:F49"/>
    <mergeCell ref="D50:F50"/>
    <mergeCell ref="D44:F44"/>
    <mergeCell ref="D45:F45"/>
    <mergeCell ref="D46:F46"/>
    <mergeCell ref="C14:F14"/>
    <mergeCell ref="C15:F15"/>
    <mergeCell ref="C16:F16"/>
    <mergeCell ref="B20:D20"/>
    <mergeCell ref="B28:D28"/>
    <mergeCell ref="B35:D35"/>
    <mergeCell ref="D56:F56"/>
    <mergeCell ref="G56:H56"/>
    <mergeCell ref="C17:F17"/>
    <mergeCell ref="C18:F18"/>
    <mergeCell ref="C21:F21"/>
    <mergeCell ref="C22:F22"/>
    <mergeCell ref="C23:F23"/>
    <mergeCell ref="C24:F24"/>
    <mergeCell ref="C25:F25"/>
    <mergeCell ref="B33:D33"/>
    <mergeCell ref="D39:F39"/>
    <mergeCell ref="D40:F40"/>
    <mergeCell ref="D41:F41"/>
    <mergeCell ref="D42:F42"/>
    <mergeCell ref="D43:F43"/>
    <mergeCell ref="D55:F55"/>
    <mergeCell ref="J2:L2"/>
    <mergeCell ref="K14:K18"/>
    <mergeCell ref="K21:K25"/>
    <mergeCell ref="K37:K56"/>
    <mergeCell ref="K30:K32"/>
    <mergeCell ref="K6:K10"/>
  </mergeCells>
  <phoneticPr fontId="9" type="noConversion"/>
  <dataValidations count="1">
    <dataValidation type="whole" operator="greaterThanOrEqual" allowBlank="1" showInputMessage="1" showErrorMessage="1" errorTitle="Ongeldig aantal" error="Voer een positief aantal in" sqref="C52 F6:F10 C37 C42 C47 D6 D8:D10 C30:D32" xr:uid="{0A4CFA36-1B43-4B53-A15D-D405480E2CC9}">
      <formula1>0</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75C3B-CEBE-4D08-86BB-C3831B895549}">
  <sheetPr codeName="Sheet5">
    <tabColor theme="4" tint="0.39997558519241921"/>
  </sheetPr>
  <dimension ref="A1:J65"/>
  <sheetViews>
    <sheetView showGridLines="0" zoomScaleNormal="100" workbookViewId="0">
      <selection activeCell="K14" sqref="K14"/>
    </sheetView>
  </sheetViews>
  <sheetFormatPr defaultRowHeight="14.5" x14ac:dyDescent="0.35"/>
  <cols>
    <col min="1" max="1" width="8.453125" style="1" customWidth="1"/>
    <col min="2" max="2" width="61.26953125" customWidth="1"/>
    <col min="3" max="3" width="27" customWidth="1"/>
    <col min="4" max="4" width="25.54296875" customWidth="1"/>
    <col min="5" max="5" width="20.453125" customWidth="1"/>
    <col min="6" max="6" width="3.81640625" customWidth="1"/>
    <col min="7" max="7" width="8.1796875" customWidth="1"/>
    <col min="9" max="9" width="24" customWidth="1"/>
  </cols>
  <sheetData>
    <row r="1" spans="1:10" x14ac:dyDescent="0.35">
      <c r="A1" s="3"/>
      <c r="B1" s="3"/>
      <c r="C1" s="3"/>
      <c r="D1" s="3"/>
      <c r="E1" s="3"/>
      <c r="F1" s="5"/>
      <c r="G1" s="5"/>
      <c r="H1" s="5"/>
      <c r="I1" s="5"/>
      <c r="J1" s="5"/>
    </row>
    <row r="2" spans="1:10" ht="18.649999999999999" customHeight="1" x14ac:dyDescent="0.35">
      <c r="A2" s="14">
        <v>6</v>
      </c>
      <c r="B2" s="7" t="s">
        <v>162</v>
      </c>
      <c r="C2" s="6"/>
      <c r="D2" s="6"/>
      <c r="E2" s="6"/>
      <c r="F2" s="13"/>
      <c r="G2" s="13"/>
      <c r="H2" s="313" t="s">
        <v>1</v>
      </c>
      <c r="I2" s="313"/>
      <c r="J2" s="313"/>
    </row>
    <row r="3" spans="1:10" ht="47.15" customHeight="1" x14ac:dyDescent="0.35">
      <c r="A3" s="32" t="s">
        <v>163</v>
      </c>
      <c r="B3" s="323" t="s">
        <v>517</v>
      </c>
      <c r="C3" s="324"/>
      <c r="D3" s="324"/>
      <c r="E3" s="324"/>
      <c r="F3" s="324"/>
      <c r="G3" s="5"/>
      <c r="H3" s="34"/>
      <c r="I3" s="5"/>
      <c r="J3" s="22"/>
    </row>
    <row r="4" spans="1:10" x14ac:dyDescent="0.35">
      <c r="A4" s="151" t="s">
        <v>164</v>
      </c>
      <c r="B4" s="134" t="s">
        <v>165</v>
      </c>
      <c r="C4" s="360"/>
      <c r="D4" s="360"/>
      <c r="E4" s="360"/>
      <c r="F4" s="5"/>
      <c r="G4" s="5"/>
      <c r="H4" s="34"/>
      <c r="I4" s="361"/>
      <c r="J4" s="22"/>
    </row>
    <row r="5" spans="1:10" x14ac:dyDescent="0.35">
      <c r="A5" s="151" t="s">
        <v>166</v>
      </c>
      <c r="B5" s="134" t="s">
        <v>167</v>
      </c>
      <c r="C5" s="360"/>
      <c r="D5" s="360"/>
      <c r="E5" s="360"/>
      <c r="F5" s="5"/>
      <c r="G5" s="5"/>
      <c r="H5" s="34"/>
      <c r="I5" s="362"/>
      <c r="J5" s="22"/>
    </row>
    <row r="6" spans="1:10" x14ac:dyDescent="0.35">
      <c r="A6" s="151" t="s">
        <v>168</v>
      </c>
      <c r="B6" s="134" t="s">
        <v>169</v>
      </c>
      <c r="C6" s="360"/>
      <c r="D6" s="360"/>
      <c r="E6" s="360"/>
      <c r="F6" s="5"/>
      <c r="G6" s="5"/>
      <c r="H6" s="34"/>
      <c r="I6" s="362"/>
      <c r="J6" s="22"/>
    </row>
    <row r="7" spans="1:10" x14ac:dyDescent="0.35">
      <c r="A7" s="151" t="s">
        <v>170</v>
      </c>
      <c r="B7" s="134" t="s">
        <v>171</v>
      </c>
      <c r="C7" s="360"/>
      <c r="D7" s="360"/>
      <c r="E7" s="360"/>
      <c r="F7" s="5"/>
      <c r="G7" s="5"/>
      <c r="H7" s="34"/>
      <c r="I7" s="362"/>
      <c r="J7" s="22"/>
    </row>
    <row r="8" spans="1:10" x14ac:dyDescent="0.35">
      <c r="A8" s="151" t="s">
        <v>172</v>
      </c>
      <c r="B8" s="134" t="s">
        <v>173</v>
      </c>
      <c r="C8" s="360"/>
      <c r="D8" s="360"/>
      <c r="E8" s="360"/>
      <c r="F8" s="5"/>
      <c r="G8" s="5"/>
      <c r="H8" s="34"/>
      <c r="I8" s="362"/>
      <c r="J8" s="22"/>
    </row>
    <row r="9" spans="1:10" x14ac:dyDescent="0.35">
      <c r="A9" s="151" t="s">
        <v>284</v>
      </c>
      <c r="B9" s="134" t="s">
        <v>508</v>
      </c>
      <c r="C9" s="360"/>
      <c r="D9" s="360"/>
      <c r="E9" s="360"/>
      <c r="F9" s="5"/>
      <c r="G9" s="5"/>
      <c r="H9" s="34"/>
      <c r="I9" s="362"/>
      <c r="J9" s="22"/>
    </row>
    <row r="10" spans="1:10" x14ac:dyDescent="0.35">
      <c r="A10" s="151" t="s">
        <v>285</v>
      </c>
      <c r="B10" s="134" t="s">
        <v>509</v>
      </c>
      <c r="C10" s="360"/>
      <c r="D10" s="360"/>
      <c r="E10" s="360"/>
      <c r="F10" s="5"/>
      <c r="G10" s="5"/>
      <c r="H10" s="34"/>
      <c r="I10" s="362"/>
      <c r="J10" s="22"/>
    </row>
    <row r="11" spans="1:10" x14ac:dyDescent="0.35">
      <c r="A11" s="151" t="s">
        <v>286</v>
      </c>
      <c r="B11" s="134" t="s">
        <v>510</v>
      </c>
      <c r="C11" s="360"/>
      <c r="D11" s="360"/>
      <c r="E11" s="360"/>
      <c r="F11" s="5"/>
      <c r="G11" s="5"/>
      <c r="H11" s="34"/>
      <c r="I11" s="362"/>
      <c r="J11" s="22"/>
    </row>
    <row r="12" spans="1:10" x14ac:dyDescent="0.35">
      <c r="A12" s="151" t="s">
        <v>287</v>
      </c>
      <c r="B12" s="134" t="s">
        <v>511</v>
      </c>
      <c r="C12" s="360"/>
      <c r="D12" s="360"/>
      <c r="E12" s="360"/>
      <c r="F12" s="5"/>
      <c r="G12" s="5"/>
      <c r="H12" s="34"/>
      <c r="I12" s="362"/>
      <c r="J12" s="22"/>
    </row>
    <row r="13" spans="1:10" x14ac:dyDescent="0.35">
      <c r="A13" s="151" t="s">
        <v>288</v>
      </c>
      <c r="B13" s="134" t="s">
        <v>512</v>
      </c>
      <c r="C13" s="360"/>
      <c r="D13" s="360"/>
      <c r="E13" s="360"/>
      <c r="F13" s="5"/>
      <c r="G13" s="5"/>
      <c r="H13" s="34"/>
      <c r="I13" s="363"/>
      <c r="J13" s="22"/>
    </row>
    <row r="14" spans="1:10" ht="41" customHeight="1" x14ac:dyDescent="0.35">
      <c r="A14" s="22" t="s">
        <v>174</v>
      </c>
      <c r="B14" s="364" t="s">
        <v>362</v>
      </c>
      <c r="C14" s="365"/>
      <c r="D14" s="365"/>
      <c r="E14" s="365"/>
      <c r="F14" s="365"/>
      <c r="G14" s="5"/>
      <c r="H14" s="34"/>
      <c r="I14" s="5"/>
      <c r="J14" s="22"/>
    </row>
    <row r="15" spans="1:10" x14ac:dyDescent="0.35">
      <c r="A15" s="151" t="s">
        <v>175</v>
      </c>
      <c r="B15" s="19" t="s">
        <v>176</v>
      </c>
      <c r="C15" s="360"/>
      <c r="D15" s="360"/>
      <c r="E15" s="360"/>
      <c r="F15" s="5"/>
      <c r="G15" s="5"/>
      <c r="H15" s="34"/>
      <c r="I15" s="314"/>
      <c r="J15" s="22"/>
    </row>
    <row r="16" spans="1:10" x14ac:dyDescent="0.35">
      <c r="A16" s="151" t="s">
        <v>177</v>
      </c>
      <c r="B16" s="19" t="s">
        <v>178</v>
      </c>
      <c r="C16" s="360"/>
      <c r="D16" s="360"/>
      <c r="E16" s="360"/>
      <c r="F16" s="5"/>
      <c r="G16" s="5"/>
      <c r="H16" s="34"/>
      <c r="I16" s="315"/>
      <c r="J16" s="22"/>
    </row>
    <row r="17" spans="1:10" x14ac:dyDescent="0.35">
      <c r="A17" s="151" t="s">
        <v>179</v>
      </c>
      <c r="B17" s="19" t="s">
        <v>180</v>
      </c>
      <c r="C17" s="360"/>
      <c r="D17" s="360"/>
      <c r="E17" s="360"/>
      <c r="F17" s="5"/>
      <c r="G17" s="5"/>
      <c r="H17" s="34"/>
      <c r="I17" s="316"/>
      <c r="J17" s="22"/>
    </row>
    <row r="18" spans="1:10" x14ac:dyDescent="0.35">
      <c r="A18" s="31"/>
      <c r="B18" s="12"/>
      <c r="C18" s="60"/>
      <c r="D18" s="60"/>
      <c r="E18" s="60"/>
      <c r="F18" s="12"/>
      <c r="G18" s="12"/>
      <c r="H18" s="35"/>
      <c r="I18" s="61"/>
      <c r="J18" s="31"/>
    </row>
    <row r="19" spans="1:10" ht="37.5" customHeight="1" x14ac:dyDescent="0.35">
      <c r="A19" s="3"/>
      <c r="B19" s="3"/>
      <c r="C19" s="3"/>
      <c r="D19" s="3"/>
      <c r="E19" s="3"/>
      <c r="F19" s="5"/>
      <c r="G19" s="5"/>
      <c r="H19" s="5"/>
      <c r="I19" s="5"/>
      <c r="J19" s="5"/>
    </row>
    <row r="20" spans="1:10" ht="18.5" x14ac:dyDescent="0.35">
      <c r="A20" s="14">
        <v>7</v>
      </c>
      <c r="B20" s="7" t="s">
        <v>181</v>
      </c>
      <c r="C20" s="6"/>
      <c r="D20" s="6"/>
      <c r="E20" s="6"/>
      <c r="F20" s="13"/>
      <c r="G20" s="33"/>
      <c r="H20" s="366" t="s">
        <v>1</v>
      </c>
      <c r="I20" s="367"/>
      <c r="J20" s="368"/>
    </row>
    <row r="21" spans="1:10" ht="62.5" customHeight="1" x14ac:dyDescent="0.35">
      <c r="A21" s="32" t="s">
        <v>182</v>
      </c>
      <c r="B21" s="323" t="s">
        <v>360</v>
      </c>
      <c r="C21" s="324"/>
      <c r="D21" s="324"/>
      <c r="E21" s="324"/>
      <c r="F21" s="324"/>
      <c r="G21" s="22"/>
      <c r="H21" s="34"/>
      <c r="I21" s="5"/>
      <c r="J21" s="22"/>
    </row>
    <row r="22" spans="1:10" x14ac:dyDescent="0.35">
      <c r="A22" s="124"/>
      <c r="B22" s="75"/>
      <c r="C22" s="18" t="s">
        <v>183</v>
      </c>
      <c r="D22" s="75"/>
      <c r="E22" s="87"/>
      <c r="F22" s="133"/>
      <c r="G22" s="22"/>
      <c r="H22" s="34"/>
      <c r="I22" s="5"/>
      <c r="J22" s="22"/>
    </row>
    <row r="23" spans="1:10" ht="29" x14ac:dyDescent="0.35">
      <c r="A23" s="151" t="s">
        <v>185</v>
      </c>
      <c r="B23" s="125" t="s">
        <v>184</v>
      </c>
      <c r="C23" s="127"/>
      <c r="D23" s="42" t="s">
        <v>361</v>
      </c>
      <c r="E23" s="87"/>
      <c r="F23" s="85"/>
      <c r="G23" s="22"/>
      <c r="H23" s="34"/>
      <c r="I23" s="5"/>
      <c r="J23" s="22"/>
    </row>
    <row r="24" spans="1:10" x14ac:dyDescent="0.35">
      <c r="A24" s="151"/>
      <c r="B24" s="76"/>
      <c r="C24" s="42"/>
      <c r="D24" s="42"/>
      <c r="E24" s="87"/>
      <c r="F24" s="133"/>
      <c r="G24" s="22"/>
      <c r="H24" s="34"/>
      <c r="I24" s="5"/>
      <c r="J24" s="22"/>
    </row>
    <row r="25" spans="1:10" x14ac:dyDescent="0.35">
      <c r="A25" s="151"/>
      <c r="B25" s="126"/>
      <c r="C25" s="42" t="s">
        <v>136</v>
      </c>
      <c r="D25" s="126"/>
      <c r="E25" s="87"/>
      <c r="F25" s="85"/>
      <c r="G25" s="22"/>
      <c r="H25" s="34"/>
      <c r="I25" s="5"/>
      <c r="J25" s="22"/>
    </row>
    <row r="26" spans="1:10" ht="24" x14ac:dyDescent="0.35">
      <c r="A26" s="151" t="s">
        <v>371</v>
      </c>
      <c r="B26" s="125" t="s">
        <v>186</v>
      </c>
      <c r="C26" s="64"/>
      <c r="D26" s="132"/>
      <c r="E26" s="87"/>
      <c r="F26" s="85"/>
      <c r="G26" s="22"/>
      <c r="H26" s="34"/>
      <c r="I26" s="369"/>
      <c r="J26" s="22"/>
    </row>
    <row r="27" spans="1:10" ht="29.5" customHeight="1" x14ac:dyDescent="0.35">
      <c r="A27" s="151" t="s">
        <v>372</v>
      </c>
      <c r="B27" s="99" t="s">
        <v>187</v>
      </c>
      <c r="C27" s="64"/>
      <c r="D27" s="62"/>
      <c r="E27" s="87"/>
      <c r="F27" s="85"/>
      <c r="G27" s="22"/>
      <c r="H27" s="34"/>
      <c r="I27" s="370"/>
      <c r="J27" s="22"/>
    </row>
    <row r="28" spans="1:10" ht="29" customHeight="1" x14ac:dyDescent="0.35">
      <c r="A28" s="151" t="s">
        <v>373</v>
      </c>
      <c r="B28" s="99" t="s">
        <v>188</v>
      </c>
      <c r="C28" s="64"/>
      <c r="D28" s="62"/>
      <c r="E28" s="87"/>
      <c r="F28" s="85"/>
      <c r="G28" s="22"/>
      <c r="H28" s="34"/>
      <c r="I28" s="370"/>
      <c r="J28" s="22"/>
    </row>
    <row r="29" spans="1:10" ht="39.5" customHeight="1" x14ac:dyDescent="0.35">
      <c r="A29" s="151" t="s">
        <v>374</v>
      </c>
      <c r="B29" s="125" t="s">
        <v>189</v>
      </c>
      <c r="C29" s="64"/>
      <c r="D29" s="132"/>
      <c r="E29" s="87"/>
      <c r="F29" s="85"/>
      <c r="G29" s="22"/>
      <c r="H29" s="34"/>
      <c r="I29" s="371"/>
      <c r="J29" s="22"/>
    </row>
    <row r="30" spans="1:10" x14ac:dyDescent="0.35">
      <c r="A30" s="22"/>
      <c r="B30" s="5"/>
      <c r="C30" s="5"/>
      <c r="D30" s="5"/>
      <c r="E30" s="5"/>
      <c r="F30" s="5"/>
      <c r="G30" s="22"/>
      <c r="H30" s="34"/>
      <c r="I30" s="5"/>
      <c r="J30" s="22"/>
    </row>
    <row r="31" spans="1:10" ht="25" customHeight="1" x14ac:dyDescent="0.35">
      <c r="A31" s="22" t="s">
        <v>190</v>
      </c>
      <c r="B31" s="327" t="s">
        <v>191</v>
      </c>
      <c r="C31" s="373"/>
      <c r="D31" s="373"/>
      <c r="E31" s="373"/>
      <c r="F31" s="373"/>
      <c r="G31" s="22"/>
      <c r="H31" s="34"/>
      <c r="I31" s="5"/>
      <c r="J31" s="22"/>
    </row>
    <row r="32" spans="1:10" x14ac:dyDescent="0.35">
      <c r="A32" s="63" t="s">
        <v>192</v>
      </c>
      <c r="B32" s="30" t="s">
        <v>193</v>
      </c>
      <c r="C32" s="372"/>
      <c r="D32" s="372"/>
      <c r="E32" s="372"/>
      <c r="F32" s="135">
        <v>1</v>
      </c>
      <c r="G32" s="22"/>
      <c r="H32" s="34"/>
      <c r="I32" s="314"/>
      <c r="J32" s="22"/>
    </row>
    <row r="33" spans="1:10" x14ac:dyDescent="0.35">
      <c r="A33" s="63" t="s">
        <v>194</v>
      </c>
      <c r="B33" s="30" t="s">
        <v>195</v>
      </c>
      <c r="C33" s="372"/>
      <c r="D33" s="372"/>
      <c r="E33" s="372"/>
      <c r="F33" s="135">
        <v>2</v>
      </c>
      <c r="G33" s="22"/>
      <c r="H33" s="34"/>
      <c r="I33" s="315"/>
      <c r="J33" s="22"/>
    </row>
    <row r="34" spans="1:10" x14ac:dyDescent="0.35">
      <c r="A34" s="63" t="s">
        <v>196</v>
      </c>
      <c r="B34" s="30" t="s">
        <v>197</v>
      </c>
      <c r="C34" s="372"/>
      <c r="D34" s="372"/>
      <c r="E34" s="372"/>
      <c r="F34" s="135">
        <v>3</v>
      </c>
      <c r="G34" s="22"/>
      <c r="H34" s="34"/>
      <c r="I34" s="316"/>
      <c r="J34" s="22"/>
    </row>
    <row r="35" spans="1:10" x14ac:dyDescent="0.35">
      <c r="A35" s="31"/>
      <c r="B35" s="5"/>
      <c r="C35" s="5"/>
      <c r="D35" s="5"/>
      <c r="E35" s="5"/>
      <c r="F35" s="5"/>
      <c r="G35" s="22"/>
      <c r="H35" s="34"/>
      <c r="I35" s="5"/>
      <c r="J35" s="22"/>
    </row>
    <row r="36" spans="1:10" ht="25" customHeight="1" x14ac:dyDescent="0.35">
      <c r="A36" s="14">
        <v>8</v>
      </c>
      <c r="B36" s="7" t="s">
        <v>198</v>
      </c>
      <c r="C36" s="6"/>
      <c r="D36" s="6"/>
      <c r="E36" s="6"/>
      <c r="F36" s="13"/>
      <c r="G36" s="33"/>
      <c r="H36" s="34"/>
      <c r="I36" s="5"/>
      <c r="J36" s="22"/>
    </row>
    <row r="37" spans="1:10" ht="39" customHeight="1" x14ac:dyDescent="0.35">
      <c r="A37" s="22" t="s">
        <v>199</v>
      </c>
      <c r="B37" s="333" t="s">
        <v>336</v>
      </c>
      <c r="C37" s="334"/>
      <c r="D37" s="334"/>
      <c r="E37" s="334"/>
      <c r="F37" s="334"/>
      <c r="G37" s="22"/>
      <c r="H37" s="34"/>
      <c r="I37" s="5"/>
      <c r="J37" s="22"/>
    </row>
    <row r="38" spans="1:10" x14ac:dyDescent="0.35">
      <c r="A38" s="22"/>
      <c r="B38" s="75"/>
      <c r="C38" s="18" t="s">
        <v>183</v>
      </c>
      <c r="D38" s="85"/>
      <c r="E38" s="85"/>
      <c r="F38" s="42"/>
      <c r="G38" s="22"/>
      <c r="H38" s="34"/>
      <c r="I38" s="5"/>
      <c r="J38" s="22"/>
    </row>
    <row r="39" spans="1:10" ht="29" x14ac:dyDescent="0.35">
      <c r="A39" s="151" t="s">
        <v>202</v>
      </c>
      <c r="B39" s="125" t="s">
        <v>184</v>
      </c>
      <c r="C39" s="127"/>
      <c r="D39" s="133" t="s">
        <v>361</v>
      </c>
      <c r="E39" s="85"/>
      <c r="F39" s="97"/>
      <c r="G39" s="22"/>
      <c r="H39" s="34"/>
      <c r="I39" s="5"/>
      <c r="J39" s="22"/>
    </row>
    <row r="40" spans="1:10" x14ac:dyDescent="0.35">
      <c r="A40" s="124"/>
      <c r="B40" s="77"/>
      <c r="C40" s="77"/>
      <c r="D40" s="85"/>
      <c r="E40" s="85"/>
      <c r="F40" s="42"/>
      <c r="G40" s="22"/>
      <c r="H40" s="34"/>
      <c r="I40" s="5"/>
      <c r="J40" s="22"/>
    </row>
    <row r="41" spans="1:10" x14ac:dyDescent="0.35">
      <c r="A41" s="124"/>
      <c r="B41" s="99" t="s">
        <v>200</v>
      </c>
      <c r="C41" s="18" t="s">
        <v>201</v>
      </c>
      <c r="D41" s="85"/>
      <c r="E41" s="85"/>
      <c r="F41" s="5"/>
      <c r="G41" s="22"/>
      <c r="H41" s="34"/>
      <c r="I41" s="5"/>
      <c r="J41" s="22"/>
    </row>
    <row r="42" spans="1:10" x14ac:dyDescent="0.35">
      <c r="A42" s="151" t="s">
        <v>375</v>
      </c>
      <c r="B42" s="40" t="s">
        <v>203</v>
      </c>
      <c r="C42" s="9"/>
      <c r="D42" s="85"/>
      <c r="E42" s="85"/>
      <c r="F42" s="5"/>
      <c r="G42" s="22"/>
      <c r="H42" s="34"/>
      <c r="I42" s="314"/>
      <c r="J42" s="22"/>
    </row>
    <row r="43" spans="1:10" x14ac:dyDescent="0.35">
      <c r="A43" s="151" t="s">
        <v>376</v>
      </c>
      <c r="B43" s="40" t="s">
        <v>204</v>
      </c>
      <c r="C43" s="9"/>
      <c r="D43" s="85"/>
      <c r="E43" s="85"/>
      <c r="F43" s="5"/>
      <c r="G43" s="22"/>
      <c r="H43" s="34"/>
      <c r="I43" s="315"/>
      <c r="J43" s="22"/>
    </row>
    <row r="44" spans="1:10" x14ac:dyDescent="0.35">
      <c r="A44" s="151" t="s">
        <v>377</v>
      </c>
      <c r="B44" s="40" t="s">
        <v>205</v>
      </c>
      <c r="C44" s="9"/>
      <c r="D44" s="85"/>
      <c r="E44" s="85"/>
      <c r="F44" s="5"/>
      <c r="G44" s="22"/>
      <c r="H44" s="34"/>
      <c r="I44" s="315"/>
      <c r="J44" s="22"/>
    </row>
    <row r="45" spans="1:10" x14ac:dyDescent="0.35">
      <c r="A45" s="151" t="s">
        <v>378</v>
      </c>
      <c r="B45" s="40" t="s">
        <v>206</v>
      </c>
      <c r="C45" s="9"/>
      <c r="D45" s="85"/>
      <c r="E45" s="85"/>
      <c r="F45" s="5"/>
      <c r="G45" s="22"/>
      <c r="H45" s="34"/>
      <c r="I45" s="315"/>
      <c r="J45" s="22"/>
    </row>
    <row r="46" spans="1:10" x14ac:dyDescent="0.35">
      <c r="A46" s="151" t="s">
        <v>379</v>
      </c>
      <c r="B46" s="40" t="s">
        <v>207</v>
      </c>
      <c r="C46" s="9"/>
      <c r="D46" s="85"/>
      <c r="E46" s="85"/>
      <c r="F46" s="5"/>
      <c r="G46" s="22"/>
      <c r="H46" s="34"/>
      <c r="I46" s="316"/>
      <c r="J46" s="22"/>
    </row>
    <row r="47" spans="1:10" ht="36" x14ac:dyDescent="0.35">
      <c r="A47" s="124"/>
      <c r="B47" s="98" t="s">
        <v>208</v>
      </c>
      <c r="C47" s="98"/>
      <c r="D47" s="98"/>
      <c r="E47" s="5"/>
      <c r="F47" s="5"/>
      <c r="G47" s="22"/>
      <c r="H47" s="34"/>
      <c r="I47" s="5"/>
      <c r="J47" s="22"/>
    </row>
    <row r="48" spans="1:10" x14ac:dyDescent="0.35">
      <c r="A48" s="22"/>
      <c r="B48" s="5"/>
      <c r="C48" s="5"/>
      <c r="D48" s="5"/>
      <c r="E48" s="5"/>
      <c r="F48" s="5"/>
      <c r="G48" s="22"/>
      <c r="H48" s="34"/>
      <c r="I48" s="5"/>
      <c r="J48" s="22"/>
    </row>
    <row r="49" spans="1:10" ht="18.5" x14ac:dyDescent="0.35">
      <c r="A49" s="14">
        <v>9</v>
      </c>
      <c r="B49" s="7" t="s">
        <v>209</v>
      </c>
      <c r="C49" s="6"/>
      <c r="D49" s="6"/>
      <c r="E49" s="6"/>
      <c r="F49" s="13"/>
      <c r="G49" s="33"/>
      <c r="H49" s="34"/>
      <c r="I49" s="5"/>
      <c r="J49" s="22"/>
    </row>
    <row r="50" spans="1:10" x14ac:dyDescent="0.35">
      <c r="A50" s="32"/>
      <c r="B50" s="5"/>
      <c r="C50" s="5"/>
      <c r="D50" s="5"/>
      <c r="E50" s="5"/>
      <c r="F50" s="5"/>
      <c r="G50" s="22"/>
      <c r="H50" s="34"/>
      <c r="I50" s="5"/>
      <c r="J50" s="22"/>
    </row>
    <row r="51" spans="1:10" x14ac:dyDescent="0.35">
      <c r="A51" s="22"/>
      <c r="B51" s="5"/>
      <c r="C51" s="5"/>
      <c r="D51" s="5"/>
      <c r="E51" s="5"/>
      <c r="F51" s="5"/>
      <c r="G51" s="22"/>
      <c r="H51" s="34"/>
      <c r="I51" s="5"/>
      <c r="J51" s="22"/>
    </row>
    <row r="52" spans="1:10" ht="61" customHeight="1" x14ac:dyDescent="0.35">
      <c r="A52" s="48" t="s">
        <v>210</v>
      </c>
      <c r="B52" s="36" t="s">
        <v>211</v>
      </c>
      <c r="C52" s="342"/>
      <c r="D52" s="342"/>
      <c r="E52" s="342"/>
      <c r="F52" s="342"/>
      <c r="G52" s="22"/>
      <c r="H52" s="34"/>
      <c r="I52" s="5"/>
      <c r="J52" s="22"/>
    </row>
    <row r="53" spans="1:10" x14ac:dyDescent="0.35">
      <c r="A53" s="31"/>
      <c r="B53" s="12"/>
      <c r="C53" s="12"/>
      <c r="D53" s="12"/>
      <c r="E53" s="12"/>
      <c r="F53" s="12"/>
      <c r="G53" s="31"/>
      <c r="H53" s="35"/>
      <c r="I53" s="12"/>
      <c r="J53" s="31"/>
    </row>
    <row r="54" spans="1:10" x14ac:dyDescent="0.35">
      <c r="A54"/>
    </row>
    <row r="55" spans="1:10" x14ac:dyDescent="0.35">
      <c r="A55"/>
    </row>
    <row r="56" spans="1:10" x14ac:dyDescent="0.35">
      <c r="A56"/>
    </row>
    <row r="57" spans="1:10" ht="70" customHeight="1" x14ac:dyDescent="0.35">
      <c r="A57"/>
    </row>
    <row r="58" spans="1:10" x14ac:dyDescent="0.35">
      <c r="A58"/>
    </row>
    <row r="59" spans="1:10" x14ac:dyDescent="0.35">
      <c r="A59"/>
    </row>
    <row r="60" spans="1:10" x14ac:dyDescent="0.35">
      <c r="A60"/>
    </row>
    <row r="61" spans="1:10" x14ac:dyDescent="0.35">
      <c r="A61"/>
    </row>
    <row r="62" spans="1:10" x14ac:dyDescent="0.35">
      <c r="A62"/>
    </row>
    <row r="63" spans="1:10" x14ac:dyDescent="0.35">
      <c r="A63"/>
    </row>
    <row r="64" spans="1:10" x14ac:dyDescent="0.35">
      <c r="A64"/>
    </row>
    <row r="65" spans="1:1" x14ac:dyDescent="0.35">
      <c r="A65"/>
    </row>
  </sheetData>
  <sheetProtection algorithmName="SHA-512" hashValue="ARdxeiuyg7Kyo4AtIaPXsif/xJPhFWMnh6ueNRUxHrSCFFwLzK5t5w/ocRAYscFxrwvo2HKnVKumtp6xe9kR8g==" saltValue="t5LZx36wfLtaQ5n0Zii/Cg==" spinCount="100000" sheet="1" objects="1" scenarios="1"/>
  <protectedRanges>
    <protectedRange sqref="I4 I15 I26 I32 I42" name="Comments"/>
    <protectedRange sqref="C4:E13 C15:E17 C23 C26:C29 C32:E34 C39 C42:C46 C52" name="AO overige"/>
  </protectedRanges>
  <mergeCells count="29">
    <mergeCell ref="C9:E9"/>
    <mergeCell ref="C8:E8"/>
    <mergeCell ref="I42:I46"/>
    <mergeCell ref="C52:F52"/>
    <mergeCell ref="H20:J20"/>
    <mergeCell ref="I26:I29"/>
    <mergeCell ref="C32:E32"/>
    <mergeCell ref="I32:I34"/>
    <mergeCell ref="C33:E33"/>
    <mergeCell ref="C34:E34"/>
    <mergeCell ref="B21:F21"/>
    <mergeCell ref="B37:F37"/>
    <mergeCell ref="B31:F31"/>
    <mergeCell ref="C7:E7"/>
    <mergeCell ref="I4:I13"/>
    <mergeCell ref="H2:J2"/>
    <mergeCell ref="I15:I17"/>
    <mergeCell ref="C17:E17"/>
    <mergeCell ref="C15:E15"/>
    <mergeCell ref="C16:E16"/>
    <mergeCell ref="C4:E4"/>
    <mergeCell ref="C5:E5"/>
    <mergeCell ref="C6:E6"/>
    <mergeCell ref="C12:E12"/>
    <mergeCell ref="C13:E13"/>
    <mergeCell ref="B3:F3"/>
    <mergeCell ref="B14:F14"/>
    <mergeCell ref="C11:E11"/>
    <mergeCell ref="C10:E10"/>
  </mergeCells>
  <phoneticPr fontId="9" type="noConversion"/>
  <dataValidations count="1">
    <dataValidation type="whole" operator="greaterThanOrEqual" allowBlank="1" showInputMessage="1" showErrorMessage="1" errorTitle="Geen geldig aantal" error="Voer een positief aantal in" sqref="C26:C29 C42:C46" xr:uid="{D97121C5-0DDF-4E08-A4D5-23E07D5B53C5}">
      <formula1>0</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errorTitle="Geen geldig niveau" error="Kies tussen groep of accountantsorganisatie" xr:uid="{3E2FDABE-E623-49FB-ABE8-0D584D3DCB4E}">
          <x14:formula1>
            <xm:f>'Opties (onzichtbaar)'!$A$2:$A$3</xm:f>
          </x14:formula1>
          <xm:sqref>C39 C23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DEB45-13A5-4934-AB77-95D5F6C50B3E}">
  <dimension ref="A1:Q184"/>
  <sheetViews>
    <sheetView zoomScale="70" zoomScaleNormal="70" workbookViewId="0">
      <selection activeCell="A3" sqref="A3:C3"/>
    </sheetView>
  </sheetViews>
  <sheetFormatPr defaultColWidth="8.7265625" defaultRowHeight="14.5" x14ac:dyDescent="0.35"/>
  <cols>
    <col min="1" max="1" width="12.1796875" bestFit="1" customWidth="1"/>
    <col min="2" max="2" width="17.453125" customWidth="1"/>
    <col min="3" max="3" width="39.54296875" style="1" bestFit="1" customWidth="1"/>
    <col min="4" max="4" width="24.1796875" customWidth="1"/>
    <col min="5" max="5" width="22.54296875" customWidth="1"/>
    <col min="6" max="6" width="19.1796875" customWidth="1"/>
    <col min="7" max="7" width="20.26953125" customWidth="1"/>
    <col min="8" max="8" width="9.1796875" customWidth="1"/>
    <col min="9" max="16384" width="8.7265625" style="169"/>
  </cols>
  <sheetData>
    <row r="1" spans="1:8" x14ac:dyDescent="0.35">
      <c r="A1" s="85"/>
      <c r="B1" s="85"/>
      <c r="C1" s="78"/>
      <c r="D1" s="85"/>
      <c r="E1" s="85"/>
      <c r="F1" s="85"/>
      <c r="G1" s="85"/>
      <c r="H1" s="85"/>
    </row>
    <row r="2" spans="1:8" ht="15" thickBot="1" x14ac:dyDescent="0.4">
      <c r="A2" s="85"/>
      <c r="B2" s="85"/>
      <c r="C2" s="78"/>
      <c r="D2" s="85"/>
      <c r="E2" s="85"/>
      <c r="F2" s="85"/>
      <c r="G2" s="85"/>
      <c r="H2" s="85"/>
    </row>
    <row r="3" spans="1:8" ht="19" thickBot="1" x14ac:dyDescent="0.5">
      <c r="A3" s="374" t="s">
        <v>236</v>
      </c>
      <c r="B3" s="375"/>
      <c r="C3" s="375"/>
      <c r="D3" s="92"/>
      <c r="E3" s="92"/>
      <c r="F3" s="92"/>
      <c r="G3" s="93"/>
      <c r="H3" s="85"/>
    </row>
    <row r="4" spans="1:8" x14ac:dyDescent="0.35">
      <c r="A4" s="85"/>
      <c r="B4" s="85"/>
      <c r="C4" s="78"/>
      <c r="D4" s="85"/>
      <c r="E4" s="85"/>
      <c r="F4" s="85"/>
      <c r="G4" s="85"/>
      <c r="H4" s="85"/>
    </row>
    <row r="5" spans="1:8" x14ac:dyDescent="0.35">
      <c r="A5" s="85"/>
      <c r="B5" s="85" t="s">
        <v>2</v>
      </c>
      <c r="C5" s="100" t="s">
        <v>3</v>
      </c>
      <c r="D5" s="101" t="str">
        <f>IF('AO Algemeen'!C4=0,"",'AO Algemeen'!C4)</f>
        <v/>
      </c>
      <c r="E5" s="85"/>
      <c r="F5" s="85"/>
      <c r="G5" s="85"/>
      <c r="H5" s="85"/>
    </row>
    <row r="6" spans="1:8" x14ac:dyDescent="0.35">
      <c r="A6" s="85"/>
      <c r="B6" s="85" t="s">
        <v>4</v>
      </c>
      <c r="C6" s="100" t="s">
        <v>5</v>
      </c>
      <c r="D6" s="102" t="str">
        <f>IF('AO Algemeen'!C5=0,"",'AO Algemeen'!C5)</f>
        <v/>
      </c>
      <c r="E6" s="85"/>
      <c r="F6" s="85"/>
      <c r="G6" s="85"/>
      <c r="H6" s="85"/>
    </row>
    <row r="7" spans="1:8" x14ac:dyDescent="0.35">
      <c r="A7" s="85"/>
      <c r="B7" s="85" t="s">
        <v>10</v>
      </c>
      <c r="C7" s="103" t="s">
        <v>216</v>
      </c>
      <c r="D7" s="239" t="str">
        <f>IF('AO Algemeen'!C7=0,"",'AO Algemeen'!C7)</f>
        <v/>
      </c>
      <c r="E7" s="85"/>
      <c r="F7" s="85"/>
      <c r="G7" s="85"/>
      <c r="H7" s="85"/>
    </row>
    <row r="8" spans="1:8" x14ac:dyDescent="0.35">
      <c r="A8" s="85"/>
      <c r="B8" s="85" t="s">
        <v>10</v>
      </c>
      <c r="C8" s="103" t="s">
        <v>217</v>
      </c>
      <c r="D8" s="239" t="str">
        <f>IF('AO Algemeen'!D7=0,"",'AO Algemeen'!D7)</f>
        <v/>
      </c>
      <c r="E8" s="85"/>
      <c r="F8" s="85"/>
      <c r="G8" s="85"/>
      <c r="H8" s="85"/>
    </row>
    <row r="9" spans="1:8" x14ac:dyDescent="0.35">
      <c r="A9" s="85"/>
      <c r="B9" s="85" t="s">
        <v>12</v>
      </c>
      <c r="C9" s="89" t="s">
        <v>218</v>
      </c>
      <c r="D9" s="239" t="str">
        <f>IF('AO Algemeen'!C8=0,"",'AO Algemeen'!C8)</f>
        <v/>
      </c>
      <c r="E9" s="85"/>
      <c r="F9" s="85"/>
      <c r="G9" s="85"/>
      <c r="H9" s="85"/>
    </row>
    <row r="10" spans="1:8" x14ac:dyDescent="0.35">
      <c r="A10" s="85"/>
      <c r="B10" s="85" t="s">
        <v>12</v>
      </c>
      <c r="C10" s="89" t="s">
        <v>215</v>
      </c>
      <c r="D10" s="239" t="str">
        <f>IF('AO Algemeen'!D8=0,"",'AO Algemeen'!D8)</f>
        <v/>
      </c>
      <c r="E10" s="85"/>
      <c r="F10" s="85"/>
      <c r="G10" s="85"/>
      <c r="H10" s="85"/>
    </row>
    <row r="11" spans="1:8" x14ac:dyDescent="0.35">
      <c r="A11" s="85"/>
      <c r="B11" s="85" t="s">
        <v>19</v>
      </c>
      <c r="C11" s="89" t="s">
        <v>219</v>
      </c>
      <c r="D11" s="102" t="str">
        <f>IF('AO Algemeen'!C13=0,"",'AO Algemeen'!C13)</f>
        <v/>
      </c>
      <c r="E11" s="85"/>
      <c r="F11" s="85"/>
      <c r="G11" s="85"/>
      <c r="H11" s="85"/>
    </row>
    <row r="12" spans="1:8" x14ac:dyDescent="0.35">
      <c r="A12" s="85"/>
      <c r="B12" s="85" t="s">
        <v>19</v>
      </c>
      <c r="C12" s="89" t="s">
        <v>220</v>
      </c>
      <c r="D12" s="102" t="str">
        <f>IF('AO Algemeen'!D13=0,"",'AO Algemeen'!D13)</f>
        <v/>
      </c>
      <c r="E12" s="248"/>
      <c r="F12" s="85"/>
      <c r="G12" s="85"/>
      <c r="H12" s="85"/>
    </row>
    <row r="13" spans="1:8" x14ac:dyDescent="0.35">
      <c r="A13" s="85"/>
      <c r="B13" s="85"/>
      <c r="C13" s="78"/>
      <c r="D13" s="85"/>
      <c r="E13" s="248"/>
      <c r="F13" s="85"/>
      <c r="G13" s="85"/>
      <c r="H13" s="85"/>
    </row>
    <row r="14" spans="1:8" ht="15.5" x14ac:dyDescent="0.35">
      <c r="A14" s="85"/>
      <c r="B14" s="180" t="s">
        <v>20</v>
      </c>
      <c r="C14" s="175" t="s">
        <v>438</v>
      </c>
      <c r="D14" s="87"/>
      <c r="E14" s="87"/>
      <c r="F14" s="87"/>
      <c r="G14" s="172"/>
      <c r="H14" s="85"/>
    </row>
    <row r="15" spans="1:8" x14ac:dyDescent="0.35">
      <c r="A15" s="85"/>
      <c r="B15" s="87"/>
      <c r="C15" s="167"/>
      <c r="D15" s="186" t="s">
        <v>221</v>
      </c>
      <c r="E15" s="186" t="s">
        <v>227</v>
      </c>
      <c r="F15" s="186" t="s">
        <v>226</v>
      </c>
      <c r="G15" s="87"/>
      <c r="H15" s="85"/>
    </row>
    <row r="16" spans="1:8" x14ac:dyDescent="0.35">
      <c r="A16" s="85"/>
      <c r="B16" s="249" t="s">
        <v>367</v>
      </c>
      <c r="C16" s="89" t="s">
        <v>222</v>
      </c>
      <c r="D16" s="240" t="str">
        <f>IF(ISBLANK('AO Algemeen'!C19),"",'AO Algemeen'!C19)</f>
        <v/>
      </c>
      <c r="E16" s="241" t="str">
        <f>IF(ISBLANK('AO Algemeen'!D19),"",'AO Algemeen'!D19)</f>
        <v/>
      </c>
      <c r="F16" s="241" t="str">
        <f>IF(ISBLANK('AO Algemeen'!E19),"",'AO Algemeen'!E19)</f>
        <v/>
      </c>
      <c r="G16" s="85"/>
      <c r="H16" s="85"/>
    </row>
    <row r="17" spans="1:8" x14ac:dyDescent="0.35">
      <c r="A17" s="85"/>
      <c r="B17" s="249" t="s">
        <v>368</v>
      </c>
      <c r="C17" s="89" t="s">
        <v>223</v>
      </c>
      <c r="D17" s="242" t="str">
        <f>IF(ISBLANK('AO Algemeen'!C20),"",'AO Algemeen'!C20)</f>
        <v/>
      </c>
      <c r="E17" s="242" t="str">
        <f>IF(ISBLANK('AO Algemeen'!D20),"",'AO Algemeen'!D20)</f>
        <v/>
      </c>
      <c r="F17" s="242" t="str">
        <f>IF(ISBLANK('AO Algemeen'!E20),"",'AO Algemeen'!E20)</f>
        <v/>
      </c>
      <c r="G17" s="85"/>
      <c r="H17" s="85"/>
    </row>
    <row r="18" spans="1:8" x14ac:dyDescent="0.35">
      <c r="A18" s="85"/>
      <c r="B18" s="249" t="s">
        <v>369</v>
      </c>
      <c r="C18" s="89" t="s">
        <v>258</v>
      </c>
      <c r="D18" s="242" t="str">
        <f>IF(ISBLANK('AO Algemeen'!C21),"",'AO Algemeen'!C21)</f>
        <v/>
      </c>
      <c r="E18" s="242" t="str">
        <f>IF(ISBLANK('AO Algemeen'!D21),"",'AO Algemeen'!D21)</f>
        <v/>
      </c>
      <c r="F18" s="242" t="str">
        <f>IF(ISBLANK('AO Algemeen'!E21),"",'AO Algemeen'!E21)</f>
        <v/>
      </c>
      <c r="G18" s="85"/>
      <c r="H18" s="85"/>
    </row>
    <row r="19" spans="1:8" x14ac:dyDescent="0.35">
      <c r="A19" s="85"/>
      <c r="B19" s="249" t="s">
        <v>370</v>
      </c>
      <c r="C19" s="89" t="s">
        <v>224</v>
      </c>
      <c r="D19" s="247">
        <f>IF(ISBLANK('AO Algemeen'!C22),"",'AO Algemeen'!C22)</f>
        <v>0</v>
      </c>
      <c r="E19" s="247">
        <f>IF(ISBLANK('AO Algemeen'!D22),"",'AO Algemeen'!D22)</f>
        <v>0</v>
      </c>
      <c r="F19" s="247">
        <f>IF(ISBLANK('AO Algemeen'!E22),"",'AO Algemeen'!E22)</f>
        <v>0</v>
      </c>
      <c r="G19" s="85"/>
      <c r="H19" s="85"/>
    </row>
    <row r="20" spans="1:8" x14ac:dyDescent="0.35">
      <c r="A20" s="85"/>
      <c r="B20" s="85"/>
      <c r="C20" s="78"/>
      <c r="D20" s="85"/>
      <c r="E20" s="85"/>
      <c r="F20" s="85"/>
      <c r="G20" s="85"/>
      <c r="H20" s="85"/>
    </row>
    <row r="21" spans="1:8" ht="15.5" x14ac:dyDescent="0.35">
      <c r="A21" s="85"/>
      <c r="B21" s="180" t="s">
        <v>25</v>
      </c>
      <c r="C21" s="175" t="s">
        <v>437</v>
      </c>
      <c r="D21" s="87"/>
      <c r="E21" s="87"/>
      <c r="F21" s="87"/>
      <c r="G21" s="87"/>
      <c r="H21" s="85"/>
    </row>
    <row r="22" spans="1:8" ht="24.5" x14ac:dyDescent="0.35">
      <c r="A22" s="85"/>
      <c r="B22" s="87"/>
      <c r="C22" s="167"/>
      <c r="D22" s="186" t="s">
        <v>221</v>
      </c>
      <c r="E22" s="186" t="s">
        <v>227</v>
      </c>
      <c r="F22" s="186" t="s">
        <v>226</v>
      </c>
      <c r="G22" s="186" t="s">
        <v>228</v>
      </c>
      <c r="H22" s="85"/>
    </row>
    <row r="23" spans="1:8" x14ac:dyDescent="0.35">
      <c r="A23" s="85"/>
      <c r="B23" s="249" t="s">
        <v>27</v>
      </c>
      <c r="C23" s="89" t="s">
        <v>222</v>
      </c>
      <c r="D23" s="243">
        <f>IF(ISBLANK('AO Algemeen'!C25),"",'AO Algemeen'!C25)</f>
        <v>0</v>
      </c>
      <c r="E23" s="244" t="str">
        <f>IF(ISBLANK('AO Algemeen'!D25),"",'AO Algemeen'!D25)</f>
        <v/>
      </c>
      <c r="F23" s="244" t="str">
        <f>IF(ISBLANK('AO Algemeen'!E25),"",'AO Algemeen'!E25)</f>
        <v/>
      </c>
      <c r="G23" s="245" t="str">
        <f>IF(ISBLANK('AO Algemeen'!F25),"",'AO Algemeen'!F25)</f>
        <v/>
      </c>
      <c r="H23" s="85"/>
    </row>
    <row r="24" spans="1:8" x14ac:dyDescent="0.35">
      <c r="A24" s="85"/>
      <c r="B24" s="249" t="s">
        <v>28</v>
      </c>
      <c r="C24" s="89" t="s">
        <v>223</v>
      </c>
      <c r="D24" s="242" t="str">
        <f>IF(ISBLANK('AO Algemeen'!C26),"",'AO Algemeen'!C26)</f>
        <v/>
      </c>
      <c r="E24" s="242" t="str">
        <f>IF(ISBLANK('AO Algemeen'!D26),"",'AO Algemeen'!D26)</f>
        <v/>
      </c>
      <c r="F24" s="242" t="str">
        <f>IF(ISBLANK('AO Algemeen'!E26),"",'AO Algemeen'!E26)</f>
        <v/>
      </c>
      <c r="G24" s="246"/>
      <c r="H24" s="85"/>
    </row>
    <row r="25" spans="1:8" x14ac:dyDescent="0.35">
      <c r="A25" s="85"/>
      <c r="B25" s="249" t="s">
        <v>30</v>
      </c>
      <c r="C25" s="89" t="s">
        <v>258</v>
      </c>
      <c r="D25" s="242" t="str">
        <f>IF(ISBLANK('AO Algemeen'!C27),"",'AO Algemeen'!C27)</f>
        <v/>
      </c>
      <c r="E25" s="242" t="str">
        <f>IF(ISBLANK('AO Algemeen'!D27),"",'AO Algemeen'!D27)</f>
        <v/>
      </c>
      <c r="F25" s="242" t="str">
        <f>IF(ISBLANK('AO Algemeen'!E27),"",'AO Algemeen'!E27)</f>
        <v/>
      </c>
      <c r="G25" s="246"/>
      <c r="H25" s="85"/>
    </row>
    <row r="26" spans="1:8" x14ac:dyDescent="0.35">
      <c r="A26" s="85"/>
      <c r="B26" s="249" t="s">
        <v>31</v>
      </c>
      <c r="C26" s="89" t="s">
        <v>224</v>
      </c>
      <c r="D26" s="247">
        <f>IF(ISBLANK('AO Algemeen'!C28),"",'AO Algemeen'!C28)</f>
        <v>0</v>
      </c>
      <c r="E26" s="247">
        <f>IF(ISBLANK('AO Algemeen'!D28),"",'AO Algemeen'!D28)</f>
        <v>0</v>
      </c>
      <c r="F26" s="247">
        <f>IF(ISBLANK('AO Algemeen'!E28),"",'AO Algemeen'!E28)</f>
        <v>0</v>
      </c>
      <c r="G26" s="246"/>
      <c r="H26" s="85"/>
    </row>
    <row r="27" spans="1:8" x14ac:dyDescent="0.35">
      <c r="A27" s="85"/>
      <c r="B27" s="85"/>
      <c r="C27" s="78"/>
      <c r="D27" s="85"/>
      <c r="E27" s="85"/>
      <c r="F27" s="85"/>
      <c r="G27" s="85"/>
      <c r="H27" s="85"/>
    </row>
    <row r="28" spans="1:8" ht="15" thickBot="1" x14ac:dyDescent="0.4">
      <c r="A28" s="85"/>
      <c r="B28" s="85"/>
      <c r="C28" s="78"/>
      <c r="D28" s="85"/>
      <c r="E28" s="85"/>
      <c r="F28" s="85"/>
      <c r="G28" s="85"/>
      <c r="H28" s="85"/>
    </row>
    <row r="29" spans="1:8" ht="19.5" customHeight="1" thickBot="1" x14ac:dyDescent="0.5">
      <c r="A29" s="374" t="s">
        <v>235</v>
      </c>
      <c r="B29" s="375"/>
      <c r="C29" s="375"/>
      <c r="D29" s="92"/>
      <c r="E29" s="92"/>
      <c r="F29" s="92"/>
      <c r="G29" s="93"/>
      <c r="H29" s="85"/>
    </row>
    <row r="30" spans="1:8" x14ac:dyDescent="0.35">
      <c r="A30" s="85"/>
      <c r="B30" s="85"/>
      <c r="C30" s="85"/>
      <c r="D30" s="85"/>
      <c r="E30" s="85"/>
      <c r="F30" s="85"/>
      <c r="G30" s="85"/>
      <c r="H30" s="85"/>
    </row>
    <row r="31" spans="1:8" ht="15.5" x14ac:dyDescent="0.35">
      <c r="A31" s="85"/>
      <c r="B31" s="180" t="s">
        <v>34</v>
      </c>
      <c r="C31" s="188" t="s">
        <v>436</v>
      </c>
      <c r="D31" s="87"/>
      <c r="E31" s="87"/>
      <c r="F31" s="87"/>
      <c r="G31" s="87"/>
      <c r="H31" s="85"/>
    </row>
    <row r="32" spans="1:8" ht="24.5" x14ac:dyDescent="0.35">
      <c r="A32" s="85"/>
      <c r="B32" s="87"/>
      <c r="C32" s="167"/>
      <c r="D32" s="186" t="s">
        <v>229</v>
      </c>
      <c r="E32" s="186" t="s">
        <v>230</v>
      </c>
      <c r="F32" s="186" t="s">
        <v>231</v>
      </c>
      <c r="G32" s="87"/>
      <c r="H32" s="85"/>
    </row>
    <row r="33" spans="1:8" x14ac:dyDescent="0.35">
      <c r="A33" s="85"/>
      <c r="B33" s="249" t="s">
        <v>39</v>
      </c>
      <c r="C33" s="103" t="s">
        <v>232</v>
      </c>
      <c r="D33" s="104" t="str">
        <f>IF(ISBLANK('AO Capaciteit'!C5),"",'AO Capaciteit'!C5)</f>
        <v/>
      </c>
      <c r="E33" s="235" t="str">
        <f>IF(ISBLANK('AO Capaciteit'!D5),"",'AO Capaciteit'!D5)</f>
        <v/>
      </c>
      <c r="F33" s="235" t="str">
        <f>IF(ISBLANK('AO Capaciteit'!E5),"",'AO Capaciteit'!E5)</f>
        <v/>
      </c>
      <c r="G33" s="85"/>
      <c r="H33" s="85"/>
    </row>
    <row r="34" spans="1:8" x14ac:dyDescent="0.35">
      <c r="A34" s="85"/>
      <c r="B34" s="249" t="s">
        <v>41</v>
      </c>
      <c r="C34" s="103" t="s">
        <v>233</v>
      </c>
      <c r="D34" s="105" t="str">
        <f>IF(ISBLANK('AO Capaciteit'!C6),"",'AO Capaciteit'!C6)</f>
        <v/>
      </c>
      <c r="E34" s="236" t="str">
        <f>IF(ISBLANK('AO Capaciteit'!D6),"",'AO Capaciteit'!D6)</f>
        <v/>
      </c>
      <c r="F34" s="236" t="str">
        <f>IF(ISBLANK('AO Capaciteit'!E6),"",'AO Capaciteit'!E6)</f>
        <v/>
      </c>
      <c r="G34" s="85"/>
      <c r="H34" s="85"/>
    </row>
    <row r="35" spans="1:8" x14ac:dyDescent="0.35">
      <c r="A35" s="85"/>
      <c r="B35" s="249" t="s">
        <v>43</v>
      </c>
      <c r="C35" s="103" t="s">
        <v>234</v>
      </c>
      <c r="D35" s="105" t="str">
        <f>IF(ISBLANK('AO Capaciteit'!C7),"",'AO Capaciteit'!C7)</f>
        <v/>
      </c>
      <c r="E35" s="236" t="str">
        <f>IF(ISBLANK('AO Capaciteit'!D7),"",'AO Capaciteit'!D7)</f>
        <v/>
      </c>
      <c r="F35" s="236" t="str">
        <f>IF(ISBLANK('AO Capaciteit'!E7),"",'AO Capaciteit'!E7)</f>
        <v/>
      </c>
      <c r="G35" s="85"/>
      <c r="H35" s="85"/>
    </row>
    <row r="36" spans="1:8" x14ac:dyDescent="0.35">
      <c r="A36" s="85"/>
      <c r="B36" s="85"/>
      <c r="C36" s="89"/>
      <c r="D36" s="85"/>
      <c r="E36" s="85"/>
      <c r="F36" s="85"/>
      <c r="G36" s="85"/>
      <c r="H36" s="85"/>
    </row>
    <row r="37" spans="1:8" x14ac:dyDescent="0.35">
      <c r="A37" s="85"/>
      <c r="B37" s="85" t="s">
        <v>47</v>
      </c>
      <c r="C37" s="103" t="s">
        <v>237</v>
      </c>
      <c r="D37" s="105" t="str">
        <f>IF(ISBLANK('AO Capaciteit'!C12),"",'AO Capaciteit'!C12)</f>
        <v/>
      </c>
      <c r="E37" s="85"/>
      <c r="F37" s="85"/>
      <c r="G37" s="85"/>
      <c r="H37" s="85"/>
    </row>
    <row r="38" spans="1:8" x14ac:dyDescent="0.35">
      <c r="A38" s="85"/>
      <c r="B38" s="85" t="s">
        <v>49</v>
      </c>
      <c r="C38" s="103" t="s">
        <v>238</v>
      </c>
      <c r="D38" s="105" t="str">
        <f>IF(ISBLANK('AO Capaciteit'!C13),"",'AO Capaciteit'!C13)</f>
        <v/>
      </c>
      <c r="E38" s="85"/>
      <c r="F38" s="85"/>
      <c r="G38" s="85"/>
      <c r="H38" s="85"/>
    </row>
    <row r="39" spans="1:8" x14ac:dyDescent="0.35">
      <c r="A39" s="85"/>
      <c r="B39" s="85"/>
      <c r="C39" s="78"/>
      <c r="D39" s="85"/>
      <c r="E39" s="85"/>
      <c r="F39" s="85"/>
      <c r="G39" s="85"/>
      <c r="H39" s="85"/>
    </row>
    <row r="40" spans="1:8" ht="15.5" x14ac:dyDescent="0.35">
      <c r="A40" s="85"/>
      <c r="B40" s="180" t="s">
        <v>52</v>
      </c>
      <c r="C40" s="183" t="s">
        <v>453</v>
      </c>
      <c r="D40" s="87"/>
      <c r="E40" s="87"/>
      <c r="F40" s="87"/>
      <c r="G40" s="87"/>
      <c r="H40" s="85"/>
    </row>
    <row r="41" spans="1:8" ht="24" x14ac:dyDescent="0.35">
      <c r="A41" s="85"/>
      <c r="B41" s="87"/>
      <c r="C41" s="167"/>
      <c r="D41" s="186" t="s">
        <v>242</v>
      </c>
      <c r="E41" s="187" t="s">
        <v>239</v>
      </c>
      <c r="F41" s="187" t="s">
        <v>240</v>
      </c>
      <c r="G41" s="187" t="s">
        <v>241</v>
      </c>
      <c r="H41" s="85"/>
    </row>
    <row r="42" spans="1:8" x14ac:dyDescent="0.35">
      <c r="A42" s="85"/>
      <c r="B42" s="249" t="s">
        <v>55</v>
      </c>
      <c r="C42" s="88" t="s">
        <v>243</v>
      </c>
      <c r="D42" s="104" t="str">
        <f>IF(ISBLANK('AO Capaciteit'!C19),"",'AO Capaciteit'!C19)</f>
        <v/>
      </c>
      <c r="E42" s="235" t="str">
        <f>IF(ISBLANK('AO Capaciteit'!D19),"",'AO Capaciteit'!D19)</f>
        <v/>
      </c>
      <c r="F42" s="235" t="str">
        <f>IF(ISBLANK('AO Capaciteit'!E19),"",'AO Capaciteit'!E19)</f>
        <v/>
      </c>
      <c r="G42" s="235" t="str">
        <f>IF(ISBLANK('AO Capaciteit'!F19),"",'AO Capaciteit'!F19)</f>
        <v/>
      </c>
      <c r="H42" s="85"/>
    </row>
    <row r="43" spans="1:8" x14ac:dyDescent="0.35">
      <c r="A43" s="85"/>
      <c r="B43" s="249" t="s">
        <v>56</v>
      </c>
      <c r="C43" s="89" t="s">
        <v>244</v>
      </c>
      <c r="D43" s="105" t="str">
        <f>IF(ISBLANK('AO Capaciteit'!C20),"",'AO Capaciteit'!C20)</f>
        <v/>
      </c>
      <c r="E43" s="236" t="str">
        <f>IF(ISBLANK('AO Capaciteit'!D20),"",'AO Capaciteit'!D20)</f>
        <v/>
      </c>
      <c r="F43" s="236" t="str">
        <f>IF(ISBLANK('AO Capaciteit'!E20),"",'AO Capaciteit'!E20)</f>
        <v/>
      </c>
      <c r="G43" s="236" t="str">
        <f>IF(ISBLANK('AO Capaciteit'!F20),"",'AO Capaciteit'!F20)</f>
        <v/>
      </c>
      <c r="H43" s="85"/>
    </row>
    <row r="44" spans="1:8" x14ac:dyDescent="0.35">
      <c r="A44" s="85"/>
      <c r="B44" s="249" t="s">
        <v>57</v>
      </c>
      <c r="C44" s="89" t="s">
        <v>245</v>
      </c>
      <c r="D44" s="105" t="str">
        <f>IF(ISBLANK('AO Capaciteit'!C21),"",'AO Capaciteit'!C21)</f>
        <v/>
      </c>
      <c r="E44" s="236" t="str">
        <f>IF(ISBLANK('AO Capaciteit'!D21),"",'AO Capaciteit'!D21)</f>
        <v/>
      </c>
      <c r="F44" s="236" t="str">
        <f>IF(ISBLANK('AO Capaciteit'!E21),"",'AO Capaciteit'!E21)</f>
        <v/>
      </c>
      <c r="G44" s="236" t="str">
        <f>IF(ISBLANK('AO Capaciteit'!F21),"",'AO Capaciteit'!F21)</f>
        <v/>
      </c>
      <c r="H44" s="85"/>
    </row>
    <row r="45" spans="1:8" x14ac:dyDescent="0.35">
      <c r="A45" s="85"/>
      <c r="B45" s="249" t="s">
        <v>58</v>
      </c>
      <c r="C45" s="89" t="s">
        <v>246</v>
      </c>
      <c r="D45" s="105" t="str">
        <f>IF(ISBLANK('AO Capaciteit'!C22),"",'AO Capaciteit'!C22)</f>
        <v/>
      </c>
      <c r="E45" s="236" t="str">
        <f>IF(ISBLANK('AO Capaciteit'!D22),"",'AO Capaciteit'!D22)</f>
        <v/>
      </c>
      <c r="F45" s="236" t="str">
        <f>IF(ISBLANK('AO Capaciteit'!E22),"",'AO Capaciteit'!E22)</f>
        <v/>
      </c>
      <c r="G45" s="236" t="str">
        <f>IF(ISBLANK('AO Capaciteit'!F22),"",'AO Capaciteit'!F22)</f>
        <v/>
      </c>
      <c r="H45" s="85"/>
    </row>
    <row r="46" spans="1:8" x14ac:dyDescent="0.35">
      <c r="A46" s="85"/>
      <c r="B46" s="249" t="s">
        <v>59</v>
      </c>
      <c r="C46" s="89" t="s">
        <v>247</v>
      </c>
      <c r="D46" s="105" t="str">
        <f>IF(ISBLANK('AO Capaciteit'!C23),"",'AO Capaciteit'!C23)</f>
        <v/>
      </c>
      <c r="E46" s="236" t="str">
        <f>IF(ISBLANK('AO Capaciteit'!D23),"",'AO Capaciteit'!D23)</f>
        <v/>
      </c>
      <c r="F46" s="236" t="str">
        <f>IF(ISBLANK('AO Capaciteit'!E23),"",'AO Capaciteit'!E23)</f>
        <v/>
      </c>
      <c r="G46" s="236" t="str">
        <f>IF(ISBLANK('AO Capaciteit'!F23),"",'AO Capaciteit'!F23)</f>
        <v/>
      </c>
      <c r="H46" s="85"/>
    </row>
    <row r="47" spans="1:8" x14ac:dyDescent="0.35">
      <c r="A47" s="85"/>
      <c r="B47" s="249" t="s">
        <v>60</v>
      </c>
      <c r="C47" s="89" t="s">
        <v>248</v>
      </c>
      <c r="D47" s="105" t="str">
        <f>IF(ISBLANK('AO Capaciteit'!C24),"",'AO Capaciteit'!C24)</f>
        <v/>
      </c>
      <c r="E47" s="236" t="str">
        <f>IF(ISBLANK('AO Capaciteit'!D24),"",'AO Capaciteit'!D24)</f>
        <v/>
      </c>
      <c r="F47" s="236" t="str">
        <f>IF(ISBLANK('AO Capaciteit'!E24),"",'AO Capaciteit'!E24)</f>
        <v/>
      </c>
      <c r="G47" s="236" t="str">
        <f>IF(ISBLANK('AO Capaciteit'!F24),"",'AO Capaciteit'!F24)</f>
        <v/>
      </c>
      <c r="H47" s="85"/>
    </row>
    <row r="48" spans="1:8" x14ac:dyDescent="0.35">
      <c r="A48" s="85"/>
      <c r="B48" s="249" t="s">
        <v>61</v>
      </c>
      <c r="C48" s="89" t="s">
        <v>249</v>
      </c>
      <c r="D48" s="105" t="str">
        <f>IF(ISBLANK('AO Capaciteit'!C25),"",'AO Capaciteit'!C25)</f>
        <v/>
      </c>
      <c r="E48" s="236" t="str">
        <f>IF(ISBLANK('AO Capaciteit'!D25),"",'AO Capaciteit'!D25)</f>
        <v/>
      </c>
      <c r="F48" s="236" t="str">
        <f>IF(ISBLANK('AO Capaciteit'!E25),"",'AO Capaciteit'!E25)</f>
        <v/>
      </c>
      <c r="G48" s="236" t="str">
        <f>IF(ISBLANK('AO Capaciteit'!F25),"",'AO Capaciteit'!F25)</f>
        <v/>
      </c>
      <c r="H48" s="85"/>
    </row>
    <row r="49" spans="1:8" x14ac:dyDescent="0.35">
      <c r="A49" s="85"/>
      <c r="B49" s="249" t="s">
        <v>62</v>
      </c>
      <c r="C49" s="89" t="s">
        <v>250</v>
      </c>
      <c r="D49" s="105" t="str">
        <f>IF(ISBLANK('AO Capaciteit'!C26),"",'AO Capaciteit'!C26)</f>
        <v/>
      </c>
      <c r="E49" s="236" t="str">
        <f>IF(ISBLANK('AO Capaciteit'!D26),"",'AO Capaciteit'!D26)</f>
        <v/>
      </c>
      <c r="F49" s="236" t="str">
        <f>IF(ISBLANK('AO Capaciteit'!E26),"",'AO Capaciteit'!E26)</f>
        <v/>
      </c>
      <c r="G49" s="236" t="str">
        <f>IF(ISBLANK('AO Capaciteit'!F26),"",'AO Capaciteit'!F26)</f>
        <v/>
      </c>
      <c r="H49" s="85"/>
    </row>
    <row r="50" spans="1:8" x14ac:dyDescent="0.35">
      <c r="A50" s="85"/>
      <c r="B50" s="249" t="s">
        <v>63</v>
      </c>
      <c r="C50" s="89" t="s">
        <v>251</v>
      </c>
      <c r="D50" s="105" t="str">
        <f>IF(ISBLANK('AO Capaciteit'!C27),"",'AO Capaciteit'!C27)</f>
        <v/>
      </c>
      <c r="E50" s="236" t="str">
        <f>IF(ISBLANK('AO Capaciteit'!D27),"",'AO Capaciteit'!D27)</f>
        <v/>
      </c>
      <c r="F50" s="236" t="str">
        <f>IF(ISBLANK('AO Capaciteit'!E27),"",'AO Capaciteit'!E27)</f>
        <v/>
      </c>
      <c r="G50" s="236" t="str">
        <f>IF(ISBLANK('AO Capaciteit'!F27),"",'AO Capaciteit'!F27)</f>
        <v/>
      </c>
      <c r="H50" s="85"/>
    </row>
    <row r="51" spans="1:8" x14ac:dyDescent="0.35">
      <c r="A51" s="85"/>
      <c r="B51" s="249" t="s">
        <v>64</v>
      </c>
      <c r="C51" s="89" t="s">
        <v>252</v>
      </c>
      <c r="D51" s="105" t="str">
        <f>IF(ISBLANK('AO Capaciteit'!C28),"",'AO Capaciteit'!C28)</f>
        <v/>
      </c>
      <c r="E51" s="236" t="str">
        <f>IF(ISBLANK('AO Capaciteit'!D28),"",'AO Capaciteit'!D28)</f>
        <v/>
      </c>
      <c r="F51" s="236" t="str">
        <f>IF(ISBLANK('AO Capaciteit'!E28),"",'AO Capaciteit'!E28)</f>
        <v/>
      </c>
      <c r="G51" s="236" t="str">
        <f>IF(ISBLANK('AO Capaciteit'!F28),"",'AO Capaciteit'!F28)</f>
        <v/>
      </c>
      <c r="H51" s="85"/>
    </row>
    <row r="52" spans="1:8" x14ac:dyDescent="0.35">
      <c r="A52" s="85"/>
      <c r="B52" s="249" t="s">
        <v>65</v>
      </c>
      <c r="C52" s="89" t="s">
        <v>253</v>
      </c>
      <c r="D52" s="105" t="str">
        <f>IF(ISBLANK('AO Capaciteit'!C29),"",'AO Capaciteit'!C29)</f>
        <v/>
      </c>
      <c r="E52" s="236" t="str">
        <f>IF(ISBLANK('AO Capaciteit'!D29),"",'AO Capaciteit'!D29)</f>
        <v/>
      </c>
      <c r="F52" s="236" t="str">
        <f>IF(ISBLANK('AO Capaciteit'!E29),"",'AO Capaciteit'!E29)</f>
        <v/>
      </c>
      <c r="G52" s="236" t="str">
        <f>IF(ISBLANK('AO Capaciteit'!F29),"",'AO Capaciteit'!F29)</f>
        <v/>
      </c>
      <c r="H52" s="85"/>
    </row>
    <row r="53" spans="1:8" x14ac:dyDescent="0.35">
      <c r="A53" s="85"/>
      <c r="B53" s="249" t="s">
        <v>66</v>
      </c>
      <c r="C53" s="89" t="s">
        <v>254</v>
      </c>
      <c r="D53" s="105" t="str">
        <f>IF(ISBLANK('AO Capaciteit'!C30),"",'AO Capaciteit'!C30)</f>
        <v/>
      </c>
      <c r="E53" s="236" t="str">
        <f>IF(ISBLANK('AO Capaciteit'!D30),"",'AO Capaciteit'!D30)</f>
        <v/>
      </c>
      <c r="F53" s="236" t="str">
        <f>IF(ISBLANK('AO Capaciteit'!E30),"",'AO Capaciteit'!E30)</f>
        <v/>
      </c>
      <c r="G53" s="236" t="str">
        <f>IF(ISBLANK('AO Capaciteit'!F30),"",'AO Capaciteit'!F30)</f>
        <v/>
      </c>
      <c r="H53" s="85"/>
    </row>
    <row r="54" spans="1:8" x14ac:dyDescent="0.35">
      <c r="A54" s="85"/>
      <c r="B54" s="249" t="s">
        <v>67</v>
      </c>
      <c r="C54" s="89" t="s">
        <v>255</v>
      </c>
      <c r="D54" s="105" t="str">
        <f>IF(ISBLANK('AO Capaciteit'!C31),"",'AO Capaciteit'!C31)</f>
        <v/>
      </c>
      <c r="E54" s="236" t="str">
        <f>IF(ISBLANK('AO Capaciteit'!D31),"",'AO Capaciteit'!D31)</f>
        <v/>
      </c>
      <c r="F54" s="236" t="str">
        <f>IF(ISBLANK('AO Capaciteit'!E31),"",'AO Capaciteit'!E31)</f>
        <v/>
      </c>
      <c r="G54" s="236" t="str">
        <f>IF(ISBLANK('AO Capaciteit'!F31),"",'AO Capaciteit'!F31)</f>
        <v/>
      </c>
      <c r="H54" s="85"/>
    </row>
    <row r="55" spans="1:8" x14ac:dyDescent="0.35">
      <c r="A55" s="85"/>
      <c r="B55" s="87"/>
      <c r="C55" s="78"/>
      <c r="D55" s="78"/>
      <c r="E55" s="78"/>
      <c r="F55" s="78"/>
      <c r="G55" s="78"/>
      <c r="H55" s="85"/>
    </row>
    <row r="56" spans="1:8" ht="15.5" x14ac:dyDescent="0.35">
      <c r="A56" s="85"/>
      <c r="B56" s="180" t="s">
        <v>68</v>
      </c>
      <c r="C56" s="183" t="s">
        <v>454</v>
      </c>
      <c r="D56" s="167"/>
      <c r="E56" s="167"/>
      <c r="F56" s="167"/>
      <c r="G56" s="167"/>
      <c r="H56" s="85"/>
    </row>
    <row r="57" spans="1:8" ht="24" x14ac:dyDescent="0.35">
      <c r="A57" s="85"/>
      <c r="B57" s="87"/>
      <c r="C57" s="167"/>
      <c r="D57" s="184" t="s">
        <v>242</v>
      </c>
      <c r="E57" s="184" t="s">
        <v>239</v>
      </c>
      <c r="F57" s="184" t="s">
        <v>240</v>
      </c>
      <c r="G57" s="184" t="s">
        <v>241</v>
      </c>
      <c r="H57" s="85"/>
    </row>
    <row r="58" spans="1:8" x14ac:dyDescent="0.35">
      <c r="A58" s="85"/>
      <c r="B58" s="249" t="s">
        <v>70</v>
      </c>
      <c r="C58" s="88" t="s">
        <v>243</v>
      </c>
      <c r="D58" s="104" t="str">
        <f>IF(ISBLANK('AO Capaciteit'!C34),"",'AO Capaciteit'!C34)</f>
        <v/>
      </c>
      <c r="E58" s="235" t="str">
        <f>IF(ISBLANK('AO Capaciteit'!D34),"",'AO Capaciteit'!D34)</f>
        <v/>
      </c>
      <c r="F58" s="235" t="str">
        <f>IF(ISBLANK('AO Capaciteit'!E34),"",'AO Capaciteit'!E34)</f>
        <v/>
      </c>
      <c r="G58" s="235" t="str">
        <f>IF(ISBLANK('AO Capaciteit'!F34),"",'AO Capaciteit'!F34)</f>
        <v/>
      </c>
      <c r="H58" s="85"/>
    </row>
    <row r="59" spans="1:8" x14ac:dyDescent="0.35">
      <c r="A59" s="85"/>
      <c r="B59" s="249" t="s">
        <v>71</v>
      </c>
      <c r="C59" s="89" t="s">
        <v>244</v>
      </c>
      <c r="D59" s="105" t="str">
        <f>IF(ISBLANK('AO Capaciteit'!C35),"",'AO Capaciteit'!C35)</f>
        <v/>
      </c>
      <c r="E59" s="236" t="str">
        <f>IF(ISBLANK('AO Capaciteit'!D35),"",'AO Capaciteit'!D35)</f>
        <v/>
      </c>
      <c r="F59" s="236" t="str">
        <f>IF(ISBLANK('AO Capaciteit'!E35),"",'AO Capaciteit'!E35)</f>
        <v/>
      </c>
      <c r="G59" s="236" t="str">
        <f>IF(ISBLANK('AO Capaciteit'!F35),"",'AO Capaciteit'!F35)</f>
        <v/>
      </c>
      <c r="H59" s="85"/>
    </row>
    <row r="60" spans="1:8" x14ac:dyDescent="0.35">
      <c r="A60" s="85"/>
      <c r="B60" s="249" t="s">
        <v>72</v>
      </c>
      <c r="C60" s="89" t="s">
        <v>245</v>
      </c>
      <c r="D60" s="105" t="str">
        <f>IF(ISBLANK('AO Capaciteit'!C36),"",'AO Capaciteit'!C36)</f>
        <v/>
      </c>
      <c r="E60" s="236" t="str">
        <f>IF(ISBLANK('AO Capaciteit'!D36),"",'AO Capaciteit'!D36)</f>
        <v/>
      </c>
      <c r="F60" s="236" t="str">
        <f>IF(ISBLANK('AO Capaciteit'!E36),"",'AO Capaciteit'!E36)</f>
        <v/>
      </c>
      <c r="G60" s="236" t="str">
        <f>IF(ISBLANK('AO Capaciteit'!F36),"",'AO Capaciteit'!F36)</f>
        <v/>
      </c>
      <c r="H60" s="85"/>
    </row>
    <row r="61" spans="1:8" x14ac:dyDescent="0.35">
      <c r="A61" s="85"/>
      <c r="B61" s="249" t="s">
        <v>73</v>
      </c>
      <c r="C61" s="89" t="s">
        <v>246</v>
      </c>
      <c r="D61" s="105" t="str">
        <f>IF(ISBLANK('AO Capaciteit'!C37),"",'AO Capaciteit'!C37)</f>
        <v/>
      </c>
      <c r="E61" s="236" t="str">
        <f>IF(ISBLANK('AO Capaciteit'!D37),"",'AO Capaciteit'!D37)</f>
        <v/>
      </c>
      <c r="F61" s="236" t="str">
        <f>IF(ISBLANK('AO Capaciteit'!E37),"",'AO Capaciteit'!E37)</f>
        <v/>
      </c>
      <c r="G61" s="236" t="str">
        <f>IF(ISBLANK('AO Capaciteit'!F37),"",'AO Capaciteit'!F37)</f>
        <v/>
      </c>
      <c r="H61" s="85"/>
    </row>
    <row r="62" spans="1:8" x14ac:dyDescent="0.35">
      <c r="A62" s="85"/>
      <c r="B62" s="249" t="s">
        <v>74</v>
      </c>
      <c r="C62" s="89" t="s">
        <v>247</v>
      </c>
      <c r="D62" s="105" t="str">
        <f>IF(ISBLANK('AO Capaciteit'!C38),"",'AO Capaciteit'!C38)</f>
        <v/>
      </c>
      <c r="E62" s="236" t="str">
        <f>IF(ISBLANK('AO Capaciteit'!D38),"",'AO Capaciteit'!D38)</f>
        <v/>
      </c>
      <c r="F62" s="236" t="str">
        <f>IF(ISBLANK('AO Capaciteit'!E38),"",'AO Capaciteit'!E38)</f>
        <v/>
      </c>
      <c r="G62" s="236" t="str">
        <f>IF(ISBLANK('AO Capaciteit'!F38),"",'AO Capaciteit'!F38)</f>
        <v/>
      </c>
      <c r="H62" s="85"/>
    </row>
    <row r="63" spans="1:8" x14ac:dyDescent="0.35">
      <c r="A63" s="85"/>
      <c r="B63" s="249" t="s">
        <v>75</v>
      </c>
      <c r="C63" s="89" t="s">
        <v>248</v>
      </c>
      <c r="D63" s="105" t="str">
        <f>IF(ISBLANK('AO Capaciteit'!C39),"",'AO Capaciteit'!C39)</f>
        <v/>
      </c>
      <c r="E63" s="236" t="str">
        <f>IF(ISBLANK('AO Capaciteit'!D39),"",'AO Capaciteit'!D39)</f>
        <v/>
      </c>
      <c r="F63" s="236" t="str">
        <f>IF(ISBLANK('AO Capaciteit'!E39),"",'AO Capaciteit'!E39)</f>
        <v/>
      </c>
      <c r="G63" s="236" t="str">
        <f>IF(ISBLANK('AO Capaciteit'!F39),"",'AO Capaciteit'!F39)</f>
        <v/>
      </c>
      <c r="H63" s="85"/>
    </row>
    <row r="64" spans="1:8" x14ac:dyDescent="0.35">
      <c r="A64" s="85"/>
      <c r="B64" s="249" t="s">
        <v>76</v>
      </c>
      <c r="C64" s="89" t="s">
        <v>249</v>
      </c>
      <c r="D64" s="105" t="str">
        <f>IF(ISBLANK('AO Capaciteit'!C40),"",'AO Capaciteit'!C40)</f>
        <v/>
      </c>
      <c r="E64" s="236" t="str">
        <f>IF(ISBLANK('AO Capaciteit'!D40),"",'AO Capaciteit'!D40)</f>
        <v/>
      </c>
      <c r="F64" s="236" t="str">
        <f>IF(ISBLANK('AO Capaciteit'!E40),"",'AO Capaciteit'!E40)</f>
        <v/>
      </c>
      <c r="G64" s="236" t="str">
        <f>IF(ISBLANK('AO Capaciteit'!F40),"",'AO Capaciteit'!F40)</f>
        <v/>
      </c>
      <c r="H64" s="85"/>
    </row>
    <row r="65" spans="1:8" x14ac:dyDescent="0.35">
      <c r="A65" s="85"/>
      <c r="B65" s="249" t="s">
        <v>77</v>
      </c>
      <c r="C65" s="89" t="s">
        <v>250</v>
      </c>
      <c r="D65" s="105" t="str">
        <f>IF(ISBLANK('AO Capaciteit'!C41),"",'AO Capaciteit'!C41)</f>
        <v/>
      </c>
      <c r="E65" s="236" t="str">
        <f>IF(ISBLANK('AO Capaciteit'!D41),"",'AO Capaciteit'!D41)</f>
        <v/>
      </c>
      <c r="F65" s="236" t="str">
        <f>IF(ISBLANK('AO Capaciteit'!E41),"",'AO Capaciteit'!E41)</f>
        <v/>
      </c>
      <c r="G65" s="236" t="str">
        <f>IF(ISBLANK('AO Capaciteit'!F41),"",'AO Capaciteit'!F41)</f>
        <v/>
      </c>
      <c r="H65" s="85"/>
    </row>
    <row r="66" spans="1:8" x14ac:dyDescent="0.35">
      <c r="A66" s="85"/>
      <c r="B66" s="249" t="s">
        <v>78</v>
      </c>
      <c r="C66" s="89" t="s">
        <v>251</v>
      </c>
      <c r="D66" s="105" t="str">
        <f>IF(ISBLANK('AO Capaciteit'!C42),"",'AO Capaciteit'!C42)</f>
        <v/>
      </c>
      <c r="E66" s="236" t="str">
        <f>IF(ISBLANK('AO Capaciteit'!D42),"",'AO Capaciteit'!D42)</f>
        <v/>
      </c>
      <c r="F66" s="236" t="str">
        <f>IF(ISBLANK('AO Capaciteit'!E42),"",'AO Capaciteit'!E42)</f>
        <v/>
      </c>
      <c r="G66" s="236" t="str">
        <f>IF(ISBLANK('AO Capaciteit'!F42),"",'AO Capaciteit'!F42)</f>
        <v/>
      </c>
      <c r="H66" s="85"/>
    </row>
    <row r="67" spans="1:8" x14ac:dyDescent="0.35">
      <c r="A67" s="85"/>
      <c r="B67" s="249" t="s">
        <v>79</v>
      </c>
      <c r="C67" s="89" t="s">
        <v>252</v>
      </c>
      <c r="D67" s="105" t="str">
        <f>IF(ISBLANK('AO Capaciteit'!C43),"",'AO Capaciteit'!C43)</f>
        <v/>
      </c>
      <c r="E67" s="236" t="str">
        <f>IF(ISBLANK('AO Capaciteit'!D43),"",'AO Capaciteit'!D43)</f>
        <v/>
      </c>
      <c r="F67" s="236" t="str">
        <f>IF(ISBLANK('AO Capaciteit'!E43),"",'AO Capaciteit'!E43)</f>
        <v/>
      </c>
      <c r="G67" s="236" t="str">
        <f>IF(ISBLANK('AO Capaciteit'!F43),"",'AO Capaciteit'!F43)</f>
        <v/>
      </c>
      <c r="H67" s="85"/>
    </row>
    <row r="68" spans="1:8" x14ac:dyDescent="0.35">
      <c r="A68" s="85"/>
      <c r="B68" s="249" t="s">
        <v>80</v>
      </c>
      <c r="C68" s="89" t="s">
        <v>253</v>
      </c>
      <c r="D68" s="105" t="str">
        <f>IF(ISBLANK('AO Capaciteit'!C44),"",'AO Capaciteit'!C44)</f>
        <v/>
      </c>
      <c r="E68" s="236" t="str">
        <f>IF(ISBLANK('AO Capaciteit'!D44),"",'AO Capaciteit'!D44)</f>
        <v/>
      </c>
      <c r="F68" s="236" t="str">
        <f>IF(ISBLANK('AO Capaciteit'!E44),"",'AO Capaciteit'!E44)</f>
        <v/>
      </c>
      <c r="G68" s="236" t="str">
        <f>IF(ISBLANK('AO Capaciteit'!F44),"",'AO Capaciteit'!F44)</f>
        <v/>
      </c>
      <c r="H68" s="85"/>
    </row>
    <row r="69" spans="1:8" x14ac:dyDescent="0.35">
      <c r="A69" s="85"/>
      <c r="B69" s="249" t="s">
        <v>81</v>
      </c>
      <c r="C69" s="89" t="s">
        <v>254</v>
      </c>
      <c r="D69" s="105" t="str">
        <f>IF(ISBLANK('AO Capaciteit'!C45),"",'AO Capaciteit'!C45)</f>
        <v/>
      </c>
      <c r="E69" s="236" t="str">
        <f>IF(ISBLANK('AO Capaciteit'!D45),"",'AO Capaciteit'!D45)</f>
        <v/>
      </c>
      <c r="F69" s="236" t="str">
        <f>IF(ISBLANK('AO Capaciteit'!E45),"",'AO Capaciteit'!E45)</f>
        <v/>
      </c>
      <c r="G69" s="236" t="str">
        <f>IF(ISBLANK('AO Capaciteit'!F45),"",'AO Capaciteit'!F45)</f>
        <v/>
      </c>
      <c r="H69" s="85"/>
    </row>
    <row r="70" spans="1:8" x14ac:dyDescent="0.35">
      <c r="A70" s="85"/>
      <c r="B70" s="249" t="s">
        <v>82</v>
      </c>
      <c r="C70" s="89" t="s">
        <v>255</v>
      </c>
      <c r="D70" s="105" t="str">
        <f>IF(ISBLANK('AO Capaciteit'!C46),"",'AO Capaciteit'!C46)</f>
        <v/>
      </c>
      <c r="E70" s="236" t="str">
        <f>IF(ISBLANK('AO Capaciteit'!D46),"",'AO Capaciteit'!D46)</f>
        <v/>
      </c>
      <c r="F70" s="236" t="str">
        <f>IF(ISBLANK('AO Capaciteit'!E46),"",'AO Capaciteit'!E46)</f>
        <v/>
      </c>
      <c r="G70" s="236" t="str">
        <f>IF(ISBLANK('AO Capaciteit'!F46),"",'AO Capaciteit'!F46)</f>
        <v/>
      </c>
      <c r="H70" s="85"/>
    </row>
    <row r="71" spans="1:8" x14ac:dyDescent="0.35">
      <c r="A71" s="85"/>
      <c r="B71" s="85"/>
      <c r="C71" s="78"/>
      <c r="D71" s="78"/>
      <c r="E71" s="78"/>
      <c r="F71" s="78"/>
      <c r="G71" s="78"/>
      <c r="H71" s="85"/>
    </row>
    <row r="72" spans="1:8" ht="15.5" x14ac:dyDescent="0.35">
      <c r="A72" s="85"/>
      <c r="B72" s="180" t="s">
        <v>83</v>
      </c>
      <c r="C72" s="183" t="s">
        <v>455</v>
      </c>
      <c r="D72" s="167"/>
      <c r="E72" s="167"/>
      <c r="F72" s="167"/>
      <c r="G72" s="167"/>
      <c r="H72" s="85"/>
    </row>
    <row r="73" spans="1:8" ht="24" x14ac:dyDescent="0.35">
      <c r="A73" s="85"/>
      <c r="B73" s="87"/>
      <c r="C73" s="167"/>
      <c r="D73" s="184" t="s">
        <v>242</v>
      </c>
      <c r="E73" s="184" t="s">
        <v>239</v>
      </c>
      <c r="F73" s="184" t="s">
        <v>240</v>
      </c>
      <c r="G73" s="184" t="s">
        <v>241</v>
      </c>
      <c r="H73" s="85"/>
    </row>
    <row r="74" spans="1:8" x14ac:dyDescent="0.35">
      <c r="A74" s="85"/>
      <c r="B74" s="249" t="s">
        <v>85</v>
      </c>
      <c r="C74" s="88" t="s">
        <v>243</v>
      </c>
      <c r="D74" s="104" t="str">
        <f>IF(ISBLANK('AO Capaciteit'!C49),"",'AO Capaciteit'!C49)</f>
        <v/>
      </c>
      <c r="E74" s="235" t="str">
        <f>IF(ISBLANK('AO Capaciteit'!D49),"",'AO Capaciteit'!D49)</f>
        <v/>
      </c>
      <c r="F74" s="235" t="str">
        <f>IF(ISBLANK('AO Capaciteit'!E49),"",'AO Capaciteit'!E49)</f>
        <v/>
      </c>
      <c r="G74" s="235" t="str">
        <f>IF(ISBLANK('AO Capaciteit'!F49),"",'AO Capaciteit'!F49)</f>
        <v/>
      </c>
      <c r="H74" s="85"/>
    </row>
    <row r="75" spans="1:8" x14ac:dyDescent="0.35">
      <c r="A75" s="85"/>
      <c r="B75" s="249" t="s">
        <v>86</v>
      </c>
      <c r="C75" s="89" t="s">
        <v>244</v>
      </c>
      <c r="D75" s="105" t="str">
        <f>IF(ISBLANK('AO Capaciteit'!C50),"",'AO Capaciteit'!C50)</f>
        <v/>
      </c>
      <c r="E75" s="236" t="str">
        <f>IF(ISBLANK('AO Capaciteit'!D50),"",'AO Capaciteit'!D50)</f>
        <v/>
      </c>
      <c r="F75" s="236" t="str">
        <f>IF(ISBLANK('AO Capaciteit'!E50),"",'AO Capaciteit'!E50)</f>
        <v/>
      </c>
      <c r="G75" s="236" t="str">
        <f>IF(ISBLANK('AO Capaciteit'!F50),"",'AO Capaciteit'!F50)</f>
        <v/>
      </c>
      <c r="H75" s="85"/>
    </row>
    <row r="76" spans="1:8" x14ac:dyDescent="0.35">
      <c r="A76" s="85"/>
      <c r="B76" s="249" t="s">
        <v>87</v>
      </c>
      <c r="C76" s="89" t="s">
        <v>245</v>
      </c>
      <c r="D76" s="105" t="str">
        <f>IF(ISBLANK('AO Capaciteit'!C51),"",'AO Capaciteit'!C51)</f>
        <v/>
      </c>
      <c r="E76" s="236" t="str">
        <f>IF(ISBLANK('AO Capaciteit'!D51),"",'AO Capaciteit'!D51)</f>
        <v/>
      </c>
      <c r="F76" s="236" t="str">
        <f>IF(ISBLANK('AO Capaciteit'!E51),"",'AO Capaciteit'!E51)</f>
        <v/>
      </c>
      <c r="G76" s="236" t="str">
        <f>IF(ISBLANK('AO Capaciteit'!F51),"",'AO Capaciteit'!F51)</f>
        <v/>
      </c>
      <c r="H76" s="85"/>
    </row>
    <row r="77" spans="1:8" x14ac:dyDescent="0.35">
      <c r="A77" s="85"/>
      <c r="B77" s="249" t="s">
        <v>88</v>
      </c>
      <c r="C77" s="89" t="s">
        <v>246</v>
      </c>
      <c r="D77" s="105" t="str">
        <f>IF(ISBLANK('AO Capaciteit'!C52),"",'AO Capaciteit'!C52)</f>
        <v/>
      </c>
      <c r="E77" s="236" t="str">
        <f>IF(ISBLANK('AO Capaciteit'!D52),"",'AO Capaciteit'!D52)</f>
        <v/>
      </c>
      <c r="F77" s="236" t="str">
        <f>IF(ISBLANK('AO Capaciteit'!E52),"",'AO Capaciteit'!E52)</f>
        <v/>
      </c>
      <c r="G77" s="236" t="str">
        <f>IF(ISBLANK('AO Capaciteit'!F52),"",'AO Capaciteit'!F52)</f>
        <v/>
      </c>
      <c r="H77" s="85"/>
    </row>
    <row r="78" spans="1:8" x14ac:dyDescent="0.35">
      <c r="A78" s="85"/>
      <c r="B78" s="249" t="s">
        <v>89</v>
      </c>
      <c r="C78" s="89" t="s">
        <v>247</v>
      </c>
      <c r="D78" s="105" t="str">
        <f>IF(ISBLANK('AO Capaciteit'!C53),"",'AO Capaciteit'!C53)</f>
        <v/>
      </c>
      <c r="E78" s="236" t="str">
        <f>IF(ISBLANK('AO Capaciteit'!D53),"",'AO Capaciteit'!D53)</f>
        <v/>
      </c>
      <c r="F78" s="236" t="str">
        <f>IF(ISBLANK('AO Capaciteit'!E53),"",'AO Capaciteit'!E53)</f>
        <v/>
      </c>
      <c r="G78" s="236" t="str">
        <f>IF(ISBLANK('AO Capaciteit'!F53),"",'AO Capaciteit'!F53)</f>
        <v/>
      </c>
      <c r="H78" s="85"/>
    </row>
    <row r="79" spans="1:8" x14ac:dyDescent="0.35">
      <c r="A79" s="85"/>
      <c r="B79" s="249" t="s">
        <v>90</v>
      </c>
      <c r="C79" s="89" t="s">
        <v>248</v>
      </c>
      <c r="D79" s="105" t="str">
        <f>IF(ISBLANK('AO Capaciteit'!C54),"",'AO Capaciteit'!C54)</f>
        <v/>
      </c>
      <c r="E79" s="236" t="str">
        <f>IF(ISBLANK('AO Capaciteit'!D54),"",'AO Capaciteit'!D54)</f>
        <v/>
      </c>
      <c r="F79" s="236" t="str">
        <f>IF(ISBLANK('AO Capaciteit'!E54),"",'AO Capaciteit'!E54)</f>
        <v/>
      </c>
      <c r="G79" s="236" t="str">
        <f>IF(ISBLANK('AO Capaciteit'!F54),"",'AO Capaciteit'!F54)</f>
        <v/>
      </c>
      <c r="H79" s="85"/>
    </row>
    <row r="80" spans="1:8" x14ac:dyDescent="0.35">
      <c r="A80" s="85"/>
      <c r="B80" s="249" t="s">
        <v>91</v>
      </c>
      <c r="C80" s="89" t="s">
        <v>249</v>
      </c>
      <c r="D80" s="105" t="str">
        <f>IF(ISBLANK('AO Capaciteit'!C55),"",'AO Capaciteit'!C55)</f>
        <v/>
      </c>
      <c r="E80" s="236" t="str">
        <f>IF(ISBLANK('AO Capaciteit'!D55),"",'AO Capaciteit'!D55)</f>
        <v/>
      </c>
      <c r="F80" s="236" t="str">
        <f>IF(ISBLANK('AO Capaciteit'!E55),"",'AO Capaciteit'!E55)</f>
        <v/>
      </c>
      <c r="G80" s="236" t="str">
        <f>IF(ISBLANK('AO Capaciteit'!F55),"",'AO Capaciteit'!F55)</f>
        <v/>
      </c>
      <c r="H80" s="85"/>
    </row>
    <row r="81" spans="1:8" x14ac:dyDescent="0.35">
      <c r="A81" s="85"/>
      <c r="B81" s="249" t="s">
        <v>92</v>
      </c>
      <c r="C81" s="89" t="s">
        <v>250</v>
      </c>
      <c r="D81" s="105" t="str">
        <f>IF(ISBLANK('AO Capaciteit'!C56),"",'AO Capaciteit'!C56)</f>
        <v/>
      </c>
      <c r="E81" s="236" t="str">
        <f>IF(ISBLANK('AO Capaciteit'!D56),"",'AO Capaciteit'!D56)</f>
        <v/>
      </c>
      <c r="F81" s="236" t="str">
        <f>IF(ISBLANK('AO Capaciteit'!E56),"",'AO Capaciteit'!E56)</f>
        <v/>
      </c>
      <c r="G81" s="236" t="str">
        <f>IF(ISBLANK('AO Capaciteit'!F56),"",'AO Capaciteit'!F56)</f>
        <v/>
      </c>
      <c r="H81" s="85"/>
    </row>
    <row r="82" spans="1:8" x14ac:dyDescent="0.35">
      <c r="A82" s="85"/>
      <c r="B82" s="249" t="s">
        <v>93</v>
      </c>
      <c r="C82" s="89" t="s">
        <v>251</v>
      </c>
      <c r="D82" s="105" t="str">
        <f>IF(ISBLANK('AO Capaciteit'!C57),"",'AO Capaciteit'!C57)</f>
        <v/>
      </c>
      <c r="E82" s="236" t="str">
        <f>IF(ISBLANK('AO Capaciteit'!D57),"",'AO Capaciteit'!D57)</f>
        <v/>
      </c>
      <c r="F82" s="236" t="str">
        <f>IF(ISBLANK('AO Capaciteit'!E57),"",'AO Capaciteit'!E57)</f>
        <v/>
      </c>
      <c r="G82" s="236" t="str">
        <f>IF(ISBLANK('AO Capaciteit'!F57),"",'AO Capaciteit'!F57)</f>
        <v/>
      </c>
      <c r="H82" s="85"/>
    </row>
    <row r="83" spans="1:8" x14ac:dyDescent="0.35">
      <c r="A83" s="85"/>
      <c r="B83" s="249" t="s">
        <v>94</v>
      </c>
      <c r="C83" s="89" t="s">
        <v>252</v>
      </c>
      <c r="D83" s="105" t="str">
        <f>IF(ISBLANK('AO Capaciteit'!C58),"",'AO Capaciteit'!C58)</f>
        <v/>
      </c>
      <c r="E83" s="236" t="str">
        <f>IF(ISBLANK('AO Capaciteit'!D58),"",'AO Capaciteit'!D58)</f>
        <v/>
      </c>
      <c r="F83" s="236" t="str">
        <f>IF(ISBLANK('AO Capaciteit'!E58),"",'AO Capaciteit'!E58)</f>
        <v/>
      </c>
      <c r="G83" s="236" t="str">
        <f>IF(ISBLANK('AO Capaciteit'!F58),"",'AO Capaciteit'!F58)</f>
        <v/>
      </c>
      <c r="H83" s="85"/>
    </row>
    <row r="84" spans="1:8" x14ac:dyDescent="0.35">
      <c r="A84" s="85"/>
      <c r="B84" s="249" t="s">
        <v>95</v>
      </c>
      <c r="C84" s="89" t="s">
        <v>253</v>
      </c>
      <c r="D84" s="105" t="str">
        <f>IF(ISBLANK('AO Capaciteit'!C59),"",'AO Capaciteit'!C59)</f>
        <v/>
      </c>
      <c r="E84" s="236" t="str">
        <f>IF(ISBLANK('AO Capaciteit'!D59),"",'AO Capaciteit'!D59)</f>
        <v/>
      </c>
      <c r="F84" s="236" t="str">
        <f>IF(ISBLANK('AO Capaciteit'!E59),"",'AO Capaciteit'!E59)</f>
        <v/>
      </c>
      <c r="G84" s="236" t="str">
        <f>IF(ISBLANK('AO Capaciteit'!F59),"",'AO Capaciteit'!F59)</f>
        <v/>
      </c>
      <c r="H84" s="85"/>
    </row>
    <row r="85" spans="1:8" x14ac:dyDescent="0.35">
      <c r="A85" s="85"/>
      <c r="B85" s="249" t="s">
        <v>96</v>
      </c>
      <c r="C85" s="89" t="s">
        <v>254</v>
      </c>
      <c r="D85" s="105" t="str">
        <f>IF(ISBLANK('AO Capaciteit'!C60),"",'AO Capaciteit'!C60)</f>
        <v/>
      </c>
      <c r="E85" s="236" t="str">
        <f>IF(ISBLANK('AO Capaciteit'!D60),"",'AO Capaciteit'!D60)</f>
        <v/>
      </c>
      <c r="F85" s="236" t="str">
        <f>IF(ISBLANK('AO Capaciteit'!E60),"",'AO Capaciteit'!E60)</f>
        <v/>
      </c>
      <c r="G85" s="236" t="str">
        <f>IF(ISBLANK('AO Capaciteit'!F60),"",'AO Capaciteit'!F60)</f>
        <v/>
      </c>
      <c r="H85" s="85"/>
    </row>
    <row r="86" spans="1:8" x14ac:dyDescent="0.35">
      <c r="A86" s="85"/>
      <c r="B86" s="249" t="s">
        <v>97</v>
      </c>
      <c r="C86" s="89" t="s">
        <v>255</v>
      </c>
      <c r="D86" s="105" t="str">
        <f>IF(ISBLANK('AO Capaciteit'!C61),"",'AO Capaciteit'!C61)</f>
        <v/>
      </c>
      <c r="E86" s="236" t="str">
        <f>IF(ISBLANK('AO Capaciteit'!D61),"",'AO Capaciteit'!D61)</f>
        <v/>
      </c>
      <c r="F86" s="236" t="str">
        <f>IF(ISBLANK('AO Capaciteit'!E61),"",'AO Capaciteit'!E61)</f>
        <v/>
      </c>
      <c r="G86" s="236" t="str">
        <f>IF(ISBLANK('AO Capaciteit'!F61),"",'AO Capaciteit'!F61)</f>
        <v/>
      </c>
      <c r="H86" s="85"/>
    </row>
    <row r="87" spans="1:8" x14ac:dyDescent="0.35">
      <c r="A87" s="85"/>
      <c r="B87" s="85"/>
      <c r="C87" s="78"/>
      <c r="D87" s="85"/>
      <c r="E87" s="85"/>
      <c r="F87" s="85"/>
      <c r="G87" s="85"/>
      <c r="H87" s="85"/>
    </row>
    <row r="88" spans="1:8" x14ac:dyDescent="0.35">
      <c r="A88" s="85"/>
      <c r="B88" s="85" t="s">
        <v>98</v>
      </c>
      <c r="C88" s="78" t="s">
        <v>256</v>
      </c>
      <c r="D88" s="106" t="str">
        <f>IF(ISBLANK('AO Capaciteit'!F65),"",'AO Capaciteit'!F65)</f>
        <v/>
      </c>
      <c r="E88" s="85"/>
      <c r="F88" s="85"/>
      <c r="G88" s="85"/>
      <c r="H88" s="85"/>
    </row>
    <row r="89" spans="1:8" x14ac:dyDescent="0.35">
      <c r="A89" s="85"/>
      <c r="B89" s="85" t="s">
        <v>99</v>
      </c>
      <c r="C89" s="78" t="s">
        <v>257</v>
      </c>
      <c r="D89" s="107" t="str">
        <f>IF(ISBLANK('AO Capaciteit'!F67),"",'AO Capaciteit'!F67)</f>
        <v/>
      </c>
      <c r="E89" s="85"/>
      <c r="F89" s="85"/>
      <c r="G89" s="85"/>
      <c r="H89" s="85"/>
    </row>
    <row r="90" spans="1:8" ht="15" thickBot="1" x14ac:dyDescent="0.4">
      <c r="A90" s="85"/>
      <c r="B90" s="85"/>
      <c r="C90" s="78"/>
      <c r="D90" s="165"/>
      <c r="E90" s="85"/>
      <c r="F90" s="85"/>
      <c r="G90" s="85"/>
      <c r="H90" s="85"/>
    </row>
    <row r="91" spans="1:8" ht="19" thickBot="1" x14ac:dyDescent="0.5">
      <c r="A91" s="376" t="s">
        <v>262</v>
      </c>
      <c r="B91" s="377"/>
      <c r="C91" s="377"/>
      <c r="D91" s="191"/>
      <c r="E91" s="191"/>
      <c r="F91" s="191"/>
      <c r="G91" s="192"/>
      <c r="H91" s="85"/>
    </row>
    <row r="92" spans="1:8" x14ac:dyDescent="0.35">
      <c r="A92" s="85"/>
      <c r="B92" s="85"/>
      <c r="C92" s="78"/>
      <c r="D92" s="85"/>
      <c r="E92" s="85"/>
      <c r="F92" s="85"/>
      <c r="G92" s="85"/>
      <c r="H92" s="85"/>
    </row>
    <row r="93" spans="1:8" ht="15.5" x14ac:dyDescent="0.35">
      <c r="A93" s="85"/>
      <c r="B93" s="180" t="s">
        <v>101</v>
      </c>
      <c r="C93" s="175" t="s">
        <v>435</v>
      </c>
      <c r="D93" s="87"/>
      <c r="E93" s="87"/>
      <c r="F93" s="87"/>
      <c r="G93" s="87"/>
      <c r="H93" s="85"/>
    </row>
    <row r="94" spans="1:8" ht="29" x14ac:dyDescent="0.35">
      <c r="A94" s="85"/>
      <c r="B94" s="87"/>
      <c r="C94" s="172"/>
      <c r="D94" s="87" t="s">
        <v>259</v>
      </c>
      <c r="E94" s="172" t="s">
        <v>260</v>
      </c>
      <c r="F94" s="172" t="s">
        <v>261</v>
      </c>
      <c r="G94" s="87"/>
      <c r="H94" s="85"/>
    </row>
    <row r="95" spans="1:8" x14ac:dyDescent="0.35">
      <c r="A95" s="85"/>
      <c r="B95" s="248" t="s">
        <v>104</v>
      </c>
      <c r="C95" s="112" t="s">
        <v>328</v>
      </c>
      <c r="D95" s="113" t="str">
        <f>IF(ISBLANK('AO Kwaliteit'!D6),"",'AO Kwaliteit'!D6)</f>
        <v/>
      </c>
      <c r="E95" s="113" t="str">
        <f>IF(ISBLANK('AO Kwaliteit'!F7),"",'AO Kwaliteit'!F7)</f>
        <v/>
      </c>
      <c r="F95" s="113" t="str">
        <f>IF(ISBLANK('AO Kwaliteit'!F6),"",'AO Kwaliteit'!F6)</f>
        <v/>
      </c>
      <c r="G95" s="85"/>
      <c r="H95" s="85"/>
    </row>
    <row r="96" spans="1:8" x14ac:dyDescent="0.35">
      <c r="A96" s="85"/>
      <c r="B96" s="248" t="s">
        <v>106</v>
      </c>
      <c r="C96" s="112" t="s">
        <v>329</v>
      </c>
      <c r="D96" s="177" t="str">
        <f>IF(ISBLANK('AO Kwaliteit'!D8),"",'AO Kwaliteit'!D8)</f>
        <v/>
      </c>
      <c r="E96" s="177" t="str">
        <f>IF(ISBLANK('AO Kwaliteit'!F8),"",'AO Kwaliteit'!F8)</f>
        <v/>
      </c>
      <c r="F96" s="115"/>
      <c r="G96" s="85"/>
      <c r="H96" s="85"/>
    </row>
    <row r="97" spans="1:8" x14ac:dyDescent="0.35">
      <c r="A97" s="85"/>
      <c r="B97" s="248" t="s">
        <v>333</v>
      </c>
      <c r="C97" s="112" t="s">
        <v>330</v>
      </c>
      <c r="D97" s="177" t="str">
        <f>IF(ISBLANK('AO Kwaliteit'!D9),"",'AO Kwaliteit'!D9)</f>
        <v/>
      </c>
      <c r="E97" s="177" t="str">
        <f>IF(ISBLANK('AO Kwaliteit'!F9),"",'AO Kwaliteit'!F9)</f>
        <v/>
      </c>
      <c r="F97" s="115"/>
      <c r="G97" s="85"/>
      <c r="H97" s="85"/>
    </row>
    <row r="98" spans="1:8" x14ac:dyDescent="0.35">
      <c r="A98" s="85"/>
      <c r="B98" s="248" t="s">
        <v>334</v>
      </c>
      <c r="C98" s="89" t="s">
        <v>331</v>
      </c>
      <c r="D98" s="114" t="str">
        <f>IF(ISBLANK('AO Kwaliteit'!D10),"",'AO Kwaliteit'!D10)</f>
        <v/>
      </c>
      <c r="E98" s="114" t="str">
        <f>IF(ISBLANK('AO Kwaliteit'!F10),"",'AO Kwaliteit'!F10)</f>
        <v/>
      </c>
      <c r="F98" s="115"/>
      <c r="G98" s="90"/>
      <c r="H98" s="85"/>
    </row>
    <row r="99" spans="1:8" x14ac:dyDescent="0.35">
      <c r="A99" s="85"/>
      <c r="B99" s="85"/>
      <c r="C99" s="78"/>
      <c r="D99" s="85"/>
      <c r="E99" s="85"/>
      <c r="F99" s="85"/>
      <c r="G99" s="85"/>
      <c r="H99" s="85"/>
    </row>
    <row r="100" spans="1:8" ht="15.5" x14ac:dyDescent="0.35">
      <c r="A100" s="85"/>
      <c r="B100" s="178" t="s">
        <v>108</v>
      </c>
      <c r="C100" s="179" t="s">
        <v>433</v>
      </c>
      <c r="D100" s="179"/>
      <c r="E100" s="179"/>
      <c r="F100" s="78"/>
      <c r="G100" s="85"/>
      <c r="H100" s="85"/>
    </row>
    <row r="101" spans="1:8" x14ac:dyDescent="0.35">
      <c r="A101" s="85"/>
      <c r="B101" s="248" t="s">
        <v>109</v>
      </c>
      <c r="C101" s="89" t="s">
        <v>264</v>
      </c>
      <c r="D101" s="304" t="str">
        <f>IF(ISBLANK('AO Kwaliteit'!C14),"",'AO Kwaliteit'!C14)</f>
        <v/>
      </c>
      <c r="E101" s="78"/>
      <c r="F101" s="78"/>
      <c r="G101" s="85"/>
      <c r="H101" s="85"/>
    </row>
    <row r="102" spans="1:8" x14ac:dyDescent="0.35">
      <c r="A102" s="85"/>
      <c r="B102" s="248" t="s">
        <v>111</v>
      </c>
      <c r="C102" s="89" t="s">
        <v>263</v>
      </c>
      <c r="D102" s="304" t="str">
        <f>IF(ISBLANK('AO Kwaliteit'!C15),"",'AO Kwaliteit'!C15)</f>
        <v/>
      </c>
      <c r="E102" s="78"/>
      <c r="F102" s="78"/>
      <c r="G102" s="85"/>
      <c r="H102" s="85"/>
    </row>
    <row r="103" spans="1:8" x14ac:dyDescent="0.35">
      <c r="A103" s="85"/>
      <c r="B103" s="248" t="s">
        <v>113</v>
      </c>
      <c r="C103" s="89" t="s">
        <v>265</v>
      </c>
      <c r="D103" s="304" t="str">
        <f>IF(ISBLANK('AO Kwaliteit'!C16),"",'AO Kwaliteit'!C16)</f>
        <v/>
      </c>
      <c r="E103" s="78"/>
      <c r="F103" s="78"/>
      <c r="G103" s="85"/>
      <c r="H103" s="85"/>
    </row>
    <row r="104" spans="1:8" x14ac:dyDescent="0.35">
      <c r="A104" s="85"/>
      <c r="B104" s="248" t="s">
        <v>115</v>
      </c>
      <c r="C104" s="89" t="s">
        <v>266</v>
      </c>
      <c r="D104" s="304" t="str">
        <f>IF(ISBLANK('AO Kwaliteit'!C17),"",'AO Kwaliteit'!C17)</f>
        <v/>
      </c>
      <c r="E104" s="78"/>
      <c r="F104" s="78"/>
      <c r="G104" s="85"/>
      <c r="H104" s="85"/>
    </row>
    <row r="105" spans="1:8" x14ac:dyDescent="0.35">
      <c r="A105" s="85"/>
      <c r="B105" s="248" t="s">
        <v>117</v>
      </c>
      <c r="C105" s="89" t="s">
        <v>267</v>
      </c>
      <c r="D105" s="304" t="str">
        <f>IF(ISBLANK('AO Kwaliteit'!C18),"",'AO Kwaliteit'!C18)</f>
        <v/>
      </c>
      <c r="E105" s="78"/>
      <c r="F105" s="78"/>
      <c r="G105" s="85"/>
      <c r="H105" s="85"/>
    </row>
    <row r="106" spans="1:8" x14ac:dyDescent="0.35">
      <c r="A106" s="85"/>
      <c r="B106" s="85"/>
      <c r="C106" s="78"/>
      <c r="D106" s="85"/>
      <c r="E106" s="85"/>
      <c r="F106" s="85"/>
      <c r="G106" s="85"/>
      <c r="H106" s="85"/>
    </row>
    <row r="107" spans="1:8" ht="15.5" x14ac:dyDescent="0.35">
      <c r="A107" s="178"/>
      <c r="B107" s="178" t="s">
        <v>119</v>
      </c>
      <c r="C107" s="179" t="s">
        <v>434</v>
      </c>
      <c r="D107" s="178"/>
      <c r="E107" s="85"/>
      <c r="F107" s="85"/>
      <c r="G107" s="85"/>
      <c r="H107" s="85"/>
    </row>
    <row r="108" spans="1:8" x14ac:dyDescent="0.35">
      <c r="A108" s="85"/>
      <c r="B108" s="248" t="s">
        <v>120</v>
      </c>
      <c r="C108" s="89" t="s">
        <v>268</v>
      </c>
      <c r="D108" s="304" t="str">
        <f>IF(ISBLANK('AO Kwaliteit'!C21),"",'AO Kwaliteit'!C21)</f>
        <v/>
      </c>
      <c r="E108" s="78"/>
      <c r="F108" s="78"/>
      <c r="G108" s="85"/>
      <c r="H108" s="85"/>
    </row>
    <row r="109" spans="1:8" x14ac:dyDescent="0.35">
      <c r="A109" s="85"/>
      <c r="B109" s="248" t="s">
        <v>121</v>
      </c>
      <c r="C109" s="89" t="s">
        <v>269</v>
      </c>
      <c r="D109" s="304" t="str">
        <f>IF(ISBLANK('AO Kwaliteit'!C22),"",'AO Kwaliteit'!C22)</f>
        <v/>
      </c>
      <c r="E109" s="78"/>
      <c r="F109" s="78"/>
      <c r="G109" s="85"/>
      <c r="H109" s="85"/>
    </row>
    <row r="110" spans="1:8" x14ac:dyDescent="0.35">
      <c r="A110" s="85"/>
      <c r="B110" s="248" t="s">
        <v>122</v>
      </c>
      <c r="C110" s="89" t="s">
        <v>270</v>
      </c>
      <c r="D110" s="304" t="str">
        <f>IF(ISBLANK('AO Kwaliteit'!C23),"",'AO Kwaliteit'!C23)</f>
        <v/>
      </c>
      <c r="E110" s="78"/>
      <c r="F110" s="78"/>
      <c r="G110" s="85"/>
      <c r="H110" s="85"/>
    </row>
    <row r="111" spans="1:8" x14ac:dyDescent="0.35">
      <c r="A111" s="85"/>
      <c r="B111" s="248" t="s">
        <v>123</v>
      </c>
      <c r="C111" s="89" t="s">
        <v>271</v>
      </c>
      <c r="D111" s="304" t="str">
        <f>IF(ISBLANK('AO Kwaliteit'!C24),"",'AO Kwaliteit'!C24)</f>
        <v/>
      </c>
      <c r="E111" s="78"/>
      <c r="F111" s="78"/>
      <c r="G111" s="85"/>
      <c r="H111" s="85"/>
    </row>
    <row r="112" spans="1:8" x14ac:dyDescent="0.35">
      <c r="A112" s="85"/>
      <c r="B112" s="248" t="s">
        <v>124</v>
      </c>
      <c r="C112" s="89" t="s">
        <v>272</v>
      </c>
      <c r="D112" s="304" t="str">
        <f>IF(ISBLANK('AO Kwaliteit'!C25),"",'AO Kwaliteit'!C25)</f>
        <v/>
      </c>
      <c r="E112" s="78"/>
      <c r="F112" s="78"/>
      <c r="G112" s="85"/>
      <c r="H112" s="85"/>
    </row>
    <row r="113" spans="1:8" x14ac:dyDescent="0.35">
      <c r="A113" s="85"/>
      <c r="B113" s="85"/>
      <c r="C113" s="78"/>
      <c r="D113" s="85"/>
      <c r="E113" s="85"/>
      <c r="F113" s="85"/>
      <c r="G113" s="85"/>
      <c r="H113" s="85"/>
    </row>
    <row r="114" spans="1:8" ht="15.5" x14ac:dyDescent="0.35">
      <c r="A114" s="85"/>
      <c r="B114" s="87" t="s">
        <v>273</v>
      </c>
      <c r="C114" s="175" t="s">
        <v>452</v>
      </c>
      <c r="D114" s="87"/>
      <c r="E114" s="87"/>
      <c r="F114" s="87"/>
      <c r="G114" s="87"/>
      <c r="H114" s="85"/>
    </row>
    <row r="115" spans="1:8" x14ac:dyDescent="0.35">
      <c r="A115" s="85"/>
      <c r="B115" s="87"/>
      <c r="C115" s="167"/>
      <c r="D115" s="87" t="s">
        <v>332</v>
      </c>
      <c r="E115" s="87" t="s">
        <v>276</v>
      </c>
      <c r="F115" s="87"/>
      <c r="G115" s="87"/>
      <c r="H115" s="85"/>
    </row>
    <row r="116" spans="1:8" x14ac:dyDescent="0.35">
      <c r="A116" s="85"/>
      <c r="B116" s="87"/>
      <c r="C116" s="144" t="s">
        <v>129</v>
      </c>
      <c r="D116" s="237" t="str">
        <f>IF(ISBLANK('AO Kwaliteit'!C30),"",'AO Kwaliteit'!C30)</f>
        <v/>
      </c>
      <c r="E116" s="237" t="str">
        <f>IF(ISBLANK('AO Kwaliteit'!D30),"",'AO Kwaliteit'!D30)</f>
        <v/>
      </c>
      <c r="F116" s="87"/>
      <c r="G116" s="87"/>
      <c r="H116" s="85"/>
    </row>
    <row r="117" spans="1:8" x14ac:dyDescent="0.35">
      <c r="A117" s="85"/>
      <c r="B117" s="87"/>
      <c r="C117" s="144" t="s">
        <v>274</v>
      </c>
      <c r="D117" s="237" t="str">
        <f>IF(ISBLANK('AO Kwaliteit'!C31),"",'AO Kwaliteit'!C31)</f>
        <v/>
      </c>
      <c r="E117" s="237" t="str">
        <f>IF(ISBLANK('AO Kwaliteit'!D31),"",'AO Kwaliteit'!D31)</f>
        <v/>
      </c>
      <c r="F117" s="87"/>
      <c r="G117" s="87"/>
      <c r="H117" s="85"/>
    </row>
    <row r="118" spans="1:8" x14ac:dyDescent="0.35">
      <c r="A118" s="85"/>
      <c r="B118" s="87"/>
      <c r="C118" s="144" t="s">
        <v>275</v>
      </c>
      <c r="D118" s="237" t="str">
        <f>IF(ISBLANK('AO Kwaliteit'!C32),"",'AO Kwaliteit'!C32)</f>
        <v/>
      </c>
      <c r="E118" s="237" t="str">
        <f>IF(ISBLANK('AO Kwaliteit'!D32),"",'AO Kwaliteit'!D32)</f>
        <v/>
      </c>
      <c r="F118" s="87"/>
      <c r="G118" s="87"/>
      <c r="H118" s="85"/>
    </row>
    <row r="119" spans="1:8" x14ac:dyDescent="0.35">
      <c r="A119" s="85"/>
      <c r="B119" s="85"/>
      <c r="C119" s="78"/>
      <c r="D119" s="85"/>
      <c r="E119" s="85"/>
      <c r="F119" s="85"/>
      <c r="G119" s="85"/>
      <c r="H119" s="85"/>
    </row>
    <row r="120" spans="1:8" ht="15.5" x14ac:dyDescent="0.35">
      <c r="A120" s="85"/>
      <c r="B120" s="87" t="s">
        <v>135</v>
      </c>
      <c r="C120" s="175" t="s">
        <v>451</v>
      </c>
      <c r="D120" s="87"/>
      <c r="E120" s="87"/>
      <c r="F120" s="87"/>
      <c r="G120" s="87"/>
      <c r="H120" s="85"/>
    </row>
    <row r="121" spans="1:8" x14ac:dyDescent="0.35">
      <c r="A121" s="85"/>
      <c r="B121" s="87"/>
      <c r="C121" s="167"/>
      <c r="D121" s="87"/>
      <c r="E121" s="87"/>
      <c r="F121" s="87"/>
      <c r="G121" s="87"/>
      <c r="H121" s="85"/>
    </row>
    <row r="122" spans="1:8" x14ac:dyDescent="0.35">
      <c r="A122" s="85"/>
      <c r="B122" s="87"/>
      <c r="C122" s="167"/>
      <c r="D122" s="168" t="s">
        <v>280</v>
      </c>
      <c r="E122" s="168" t="s">
        <v>281</v>
      </c>
      <c r="F122" s="168" t="s">
        <v>282</v>
      </c>
      <c r="G122" s="87"/>
      <c r="H122" s="85"/>
    </row>
    <row r="123" spans="1:8" x14ac:dyDescent="0.35">
      <c r="A123" s="85"/>
      <c r="B123" s="193" t="s">
        <v>139</v>
      </c>
      <c r="C123" s="116" t="s">
        <v>277</v>
      </c>
      <c r="D123" s="117" t="str">
        <f>IF(ISBLANK('AO Kwaliteit'!C37),"",'AO Kwaliteit'!C37)</f>
        <v/>
      </c>
      <c r="E123" s="306" t="str">
        <f>IF(ISBLANK('AO Kwaliteit'!D37),"",'AO Kwaliteit'!D37)</f>
        <v/>
      </c>
      <c r="F123" s="306" t="str">
        <f>IF(ISBLANK('AO Kwaliteit'!G37),"",'AO Kwaliteit'!G37)</f>
        <v/>
      </c>
      <c r="G123" s="85"/>
      <c r="H123" s="85"/>
    </row>
    <row r="124" spans="1:8" x14ac:dyDescent="0.35">
      <c r="A124" s="85"/>
      <c r="B124" s="193" t="s">
        <v>141</v>
      </c>
      <c r="C124" s="116"/>
      <c r="D124" s="3"/>
      <c r="E124" s="307" t="str">
        <f>IF(ISBLANK('AO Kwaliteit'!D38),"",'AO Kwaliteit'!D38)</f>
        <v/>
      </c>
      <c r="F124" s="307" t="str">
        <f>IF(ISBLANK('AO Kwaliteit'!G38),"",'AO Kwaliteit'!G38)</f>
        <v/>
      </c>
      <c r="G124" s="85"/>
      <c r="H124" s="85"/>
    </row>
    <row r="125" spans="1:8" x14ac:dyDescent="0.35">
      <c r="A125" s="85"/>
      <c r="B125" s="193" t="s">
        <v>142</v>
      </c>
      <c r="C125" s="116"/>
      <c r="D125" s="3"/>
      <c r="E125" s="307" t="str">
        <f>IF(ISBLANK('AO Kwaliteit'!D39),"",'AO Kwaliteit'!D39)</f>
        <v/>
      </c>
      <c r="F125" s="307" t="str">
        <f>IF(ISBLANK('AO Kwaliteit'!G39),"",'AO Kwaliteit'!G39)</f>
        <v/>
      </c>
      <c r="G125" s="85"/>
      <c r="H125" s="85"/>
    </row>
    <row r="126" spans="1:8" x14ac:dyDescent="0.35">
      <c r="A126" s="85"/>
      <c r="B126" s="193" t="s">
        <v>143</v>
      </c>
      <c r="C126" s="116"/>
      <c r="D126" s="3"/>
      <c r="E126" s="307" t="str">
        <f>IF(ISBLANK('AO Kwaliteit'!D40),"",'AO Kwaliteit'!D40)</f>
        <v/>
      </c>
      <c r="F126" s="307" t="str">
        <f>IF(ISBLANK('AO Kwaliteit'!G40),"",'AO Kwaliteit'!G40)</f>
        <v/>
      </c>
      <c r="G126" s="85"/>
      <c r="H126" s="85"/>
    </row>
    <row r="127" spans="1:8" x14ac:dyDescent="0.35">
      <c r="A127" s="85"/>
      <c r="B127" s="193" t="s">
        <v>144</v>
      </c>
      <c r="C127" s="116"/>
      <c r="D127" s="3"/>
      <c r="E127" s="307" t="str">
        <f>IF(ISBLANK('AO Kwaliteit'!D41),"",'AO Kwaliteit'!D41)</f>
        <v/>
      </c>
      <c r="F127" s="307" t="str">
        <f>IF(ISBLANK('AO Kwaliteit'!G41),"",'AO Kwaliteit'!G41)</f>
        <v/>
      </c>
      <c r="G127" s="85"/>
      <c r="H127" s="85"/>
    </row>
    <row r="128" spans="1:8" x14ac:dyDescent="0.35">
      <c r="A128" s="85"/>
      <c r="B128" s="193" t="s">
        <v>145</v>
      </c>
      <c r="C128" s="116" t="s">
        <v>107</v>
      </c>
      <c r="D128" s="106" t="str">
        <f>IF(ISBLANK('AO Kwaliteit'!C42),"",'AO Kwaliteit'!C42)</f>
        <v/>
      </c>
      <c r="E128" s="307" t="str">
        <f>IF(ISBLANK('AO Kwaliteit'!D42),"",'AO Kwaliteit'!D42)</f>
        <v/>
      </c>
      <c r="F128" s="307" t="str">
        <f>IF(ISBLANK('AO Kwaliteit'!G42),"",'AO Kwaliteit'!G42)</f>
        <v/>
      </c>
      <c r="G128" s="85"/>
      <c r="H128" s="85"/>
    </row>
    <row r="129" spans="1:8" x14ac:dyDescent="0.35">
      <c r="A129" s="85"/>
      <c r="B129" s="193" t="s">
        <v>147</v>
      </c>
      <c r="C129" s="116"/>
      <c r="D129" s="3"/>
      <c r="E129" s="307" t="str">
        <f>IF(ISBLANK('AO Kwaliteit'!D43),"",'AO Kwaliteit'!D43)</f>
        <v/>
      </c>
      <c r="F129" s="307" t="str">
        <f>IF(ISBLANK('AO Kwaliteit'!G43),"",'AO Kwaliteit'!G43)</f>
        <v/>
      </c>
      <c r="G129" s="85"/>
      <c r="H129" s="85"/>
    </row>
    <row r="130" spans="1:8" x14ac:dyDescent="0.35">
      <c r="A130" s="85"/>
      <c r="B130" s="193" t="s">
        <v>148</v>
      </c>
      <c r="C130" s="116"/>
      <c r="D130" s="3"/>
      <c r="E130" s="307" t="str">
        <f>IF(ISBLANK('AO Kwaliteit'!D44),"",'AO Kwaliteit'!D44)</f>
        <v/>
      </c>
      <c r="F130" s="307" t="str">
        <f>IF(ISBLANK('AO Kwaliteit'!G44),"",'AO Kwaliteit'!G44)</f>
        <v/>
      </c>
      <c r="G130" s="85"/>
      <c r="H130" s="85"/>
    </row>
    <row r="131" spans="1:8" x14ac:dyDescent="0.35">
      <c r="A131" s="85"/>
      <c r="B131" s="193" t="s">
        <v>149</v>
      </c>
      <c r="C131" s="116"/>
      <c r="D131" s="3"/>
      <c r="E131" s="307" t="str">
        <f>IF(ISBLANK('AO Kwaliteit'!D45),"",'AO Kwaliteit'!D45)</f>
        <v/>
      </c>
      <c r="F131" s="307" t="str">
        <f>IF(ISBLANK('AO Kwaliteit'!G45),"",'AO Kwaliteit'!G45)</f>
        <v/>
      </c>
      <c r="G131" s="85"/>
      <c r="H131" s="85"/>
    </row>
    <row r="132" spans="1:8" x14ac:dyDescent="0.35">
      <c r="A132" s="85"/>
      <c r="B132" s="193" t="s">
        <v>150</v>
      </c>
      <c r="C132" s="116"/>
      <c r="D132" s="3"/>
      <c r="E132" s="307" t="str">
        <f>IF(ISBLANK('AO Kwaliteit'!D46),"",'AO Kwaliteit'!D46)</f>
        <v/>
      </c>
      <c r="F132" s="307" t="str">
        <f>IF(ISBLANK('AO Kwaliteit'!G46),"",'AO Kwaliteit'!G46)</f>
        <v/>
      </c>
      <c r="G132" s="85"/>
      <c r="H132" s="85"/>
    </row>
    <row r="133" spans="1:8" x14ac:dyDescent="0.35">
      <c r="A133" s="85"/>
      <c r="B133" s="193" t="s">
        <v>151</v>
      </c>
      <c r="C133" s="116" t="s">
        <v>279</v>
      </c>
      <c r="D133" s="106" t="str">
        <f>IF(ISBLANK('AO Kwaliteit'!C47),"",'AO Kwaliteit'!C47)</f>
        <v/>
      </c>
      <c r="E133" s="307" t="str">
        <f>IF(ISBLANK('AO Kwaliteit'!D47),"",'AO Kwaliteit'!D47)</f>
        <v/>
      </c>
      <c r="F133" s="307" t="str">
        <f>IF(ISBLANK('AO Kwaliteit'!G47),"",'AO Kwaliteit'!G47)</f>
        <v/>
      </c>
      <c r="G133" s="85"/>
      <c r="H133" s="85"/>
    </row>
    <row r="134" spans="1:8" x14ac:dyDescent="0.35">
      <c r="A134" s="85"/>
      <c r="B134" s="193" t="s">
        <v>153</v>
      </c>
      <c r="C134" s="91"/>
      <c r="D134" s="3"/>
      <c r="E134" s="307" t="str">
        <f>IF(ISBLANK('AO Kwaliteit'!D48),"",'AO Kwaliteit'!D48)</f>
        <v/>
      </c>
      <c r="F134" s="307" t="str">
        <f>IF(ISBLANK('AO Kwaliteit'!G48),"",'AO Kwaliteit'!G48)</f>
        <v/>
      </c>
      <c r="G134" s="85"/>
      <c r="H134" s="85"/>
    </row>
    <row r="135" spans="1:8" x14ac:dyDescent="0.35">
      <c r="A135" s="85"/>
      <c r="B135" s="193" t="s">
        <v>154</v>
      </c>
      <c r="C135" s="91"/>
      <c r="D135" s="3"/>
      <c r="E135" s="307" t="str">
        <f>IF(ISBLANK('AO Kwaliteit'!D49),"",'AO Kwaliteit'!D49)</f>
        <v/>
      </c>
      <c r="F135" s="307" t="str">
        <f>IF(ISBLANK('AO Kwaliteit'!G49),"",'AO Kwaliteit'!G49)</f>
        <v/>
      </c>
      <c r="G135" s="85"/>
      <c r="H135" s="85"/>
    </row>
    <row r="136" spans="1:8" x14ac:dyDescent="0.35">
      <c r="A136" s="85"/>
      <c r="B136" s="193" t="s">
        <v>155</v>
      </c>
      <c r="C136" s="91"/>
      <c r="D136" s="3"/>
      <c r="E136" s="307" t="str">
        <f>IF(ISBLANK('AO Kwaliteit'!D50),"",'AO Kwaliteit'!D50)</f>
        <v/>
      </c>
      <c r="F136" s="307" t="str">
        <f>IF(ISBLANK('AO Kwaliteit'!G50),"",'AO Kwaliteit'!G50)</f>
        <v/>
      </c>
      <c r="G136" s="85"/>
      <c r="H136" s="85"/>
    </row>
    <row r="137" spans="1:8" x14ac:dyDescent="0.35">
      <c r="A137" s="85"/>
      <c r="B137" s="193" t="s">
        <v>156</v>
      </c>
      <c r="C137" s="91"/>
      <c r="D137" s="3"/>
      <c r="E137" s="307" t="str">
        <f>IF(ISBLANK('AO Kwaliteit'!D51),"",'AO Kwaliteit'!D51)</f>
        <v/>
      </c>
      <c r="F137" s="307" t="str">
        <f>IF(ISBLANK('AO Kwaliteit'!G51),"",'AO Kwaliteit'!G51)</f>
        <v/>
      </c>
      <c r="G137" s="85"/>
      <c r="H137" s="85"/>
    </row>
    <row r="138" spans="1:8" x14ac:dyDescent="0.35">
      <c r="A138" s="85"/>
      <c r="B138" s="193" t="s">
        <v>157</v>
      </c>
      <c r="C138" s="118" t="s">
        <v>278</v>
      </c>
      <c r="D138" s="106" t="str">
        <f>IF(ISBLANK('AO Kwaliteit'!C52),"",'AO Kwaliteit'!C52)</f>
        <v/>
      </c>
      <c r="E138" s="307" t="str">
        <f>IF(ISBLANK('AO Kwaliteit'!D52),"",'AO Kwaliteit'!D52)</f>
        <v/>
      </c>
      <c r="F138" s="307" t="str">
        <f>IF(ISBLANK('AO Kwaliteit'!G52),"",'AO Kwaliteit'!G52)</f>
        <v/>
      </c>
      <c r="G138" s="85"/>
      <c r="H138" s="85"/>
    </row>
    <row r="139" spans="1:8" x14ac:dyDescent="0.35">
      <c r="A139" s="85"/>
      <c r="B139" s="193" t="s">
        <v>158</v>
      </c>
      <c r="C139" s="118"/>
      <c r="D139" s="3"/>
      <c r="E139" s="307" t="str">
        <f>IF(ISBLANK('AO Kwaliteit'!D53),"",'AO Kwaliteit'!D53)</f>
        <v/>
      </c>
      <c r="F139" s="307" t="str">
        <f>IF(ISBLANK('AO Kwaliteit'!G53),"",'AO Kwaliteit'!G53)</f>
        <v/>
      </c>
      <c r="G139" s="85"/>
      <c r="H139" s="85"/>
    </row>
    <row r="140" spans="1:8" x14ac:dyDescent="0.35">
      <c r="A140" s="85"/>
      <c r="B140" s="193" t="s">
        <v>159</v>
      </c>
      <c r="C140" s="118"/>
      <c r="D140" s="3"/>
      <c r="E140" s="307" t="str">
        <f>IF(ISBLANK('AO Kwaliteit'!D54),"",'AO Kwaliteit'!D54)</f>
        <v/>
      </c>
      <c r="F140" s="307" t="str">
        <f>IF(ISBLANK('AO Kwaliteit'!G54),"",'AO Kwaliteit'!G54)</f>
        <v/>
      </c>
      <c r="G140" s="85"/>
      <c r="H140" s="85"/>
    </row>
    <row r="141" spans="1:8" x14ac:dyDescent="0.35">
      <c r="A141" s="85"/>
      <c r="B141" s="193" t="s">
        <v>160</v>
      </c>
      <c r="C141" s="118"/>
      <c r="D141" s="3"/>
      <c r="E141" s="307" t="str">
        <f>IF(ISBLANK('AO Kwaliteit'!D55),"",'AO Kwaliteit'!D55)</f>
        <v/>
      </c>
      <c r="F141" s="307" t="str">
        <f>IF(ISBLANK('AO Kwaliteit'!G55),"",'AO Kwaliteit'!G55)</f>
        <v/>
      </c>
      <c r="G141" s="85"/>
      <c r="H141" s="85"/>
    </row>
    <row r="142" spans="1:8" x14ac:dyDescent="0.35">
      <c r="A142" s="85"/>
      <c r="B142" s="193" t="s">
        <v>161</v>
      </c>
      <c r="C142" s="118"/>
      <c r="D142" s="3"/>
      <c r="E142" s="307" t="str">
        <f>IF(ISBLANK('AO Kwaliteit'!D56),"",'AO Kwaliteit'!D56)</f>
        <v/>
      </c>
      <c r="F142" s="307" t="str">
        <f>IF(ISBLANK('AO Kwaliteit'!G56),"",'AO Kwaliteit'!G56)</f>
        <v/>
      </c>
      <c r="G142" s="85"/>
      <c r="H142" s="85"/>
    </row>
    <row r="143" spans="1:8" ht="15" thickBot="1" x14ac:dyDescent="0.4">
      <c r="A143" s="85"/>
      <c r="B143" s="85"/>
      <c r="C143" s="78"/>
      <c r="D143" s="85"/>
      <c r="E143" s="85"/>
      <c r="F143" s="85"/>
      <c r="G143" s="85"/>
      <c r="H143" s="85"/>
    </row>
    <row r="144" spans="1:8" ht="19" thickBot="1" x14ac:dyDescent="0.5">
      <c r="A144" s="108" t="s">
        <v>283</v>
      </c>
      <c r="B144" s="109"/>
      <c r="C144" s="109"/>
      <c r="D144" s="119"/>
      <c r="E144" s="110"/>
      <c r="F144" s="110"/>
      <c r="G144" s="111"/>
      <c r="H144" s="85"/>
    </row>
    <row r="145" spans="1:17" x14ac:dyDescent="0.35">
      <c r="A145" s="85"/>
      <c r="B145" s="85"/>
      <c r="C145" s="85"/>
      <c r="D145" s="85"/>
      <c r="E145" s="85"/>
      <c r="F145" s="85"/>
      <c r="G145" s="85"/>
      <c r="H145" s="85"/>
    </row>
    <row r="146" spans="1:17" ht="15.5" x14ac:dyDescent="0.35">
      <c r="A146" s="85"/>
      <c r="B146" s="178" t="s">
        <v>163</v>
      </c>
      <c r="C146" s="250" t="s">
        <v>430</v>
      </c>
      <c r="D146" s="178"/>
      <c r="E146" s="85"/>
      <c r="F146" s="85"/>
      <c r="G146" s="85"/>
      <c r="H146" s="85"/>
    </row>
    <row r="147" spans="1:17" x14ac:dyDescent="0.35">
      <c r="A147" s="85"/>
      <c r="B147" s="248" t="s">
        <v>164</v>
      </c>
      <c r="C147" s="89" t="s">
        <v>289</v>
      </c>
      <c r="D147" s="305" t="str">
        <f>IF(ISBLANK('AO Overig'!C4),"",'AO Overig'!C4)</f>
        <v/>
      </c>
      <c r="E147" s="85"/>
      <c r="F147" s="85"/>
      <c r="G147" s="85"/>
      <c r="H147" s="85"/>
    </row>
    <row r="148" spans="1:17" x14ac:dyDescent="0.35">
      <c r="A148" s="85"/>
      <c r="B148" s="248" t="s">
        <v>166</v>
      </c>
      <c r="C148" s="89" t="s">
        <v>290</v>
      </c>
      <c r="D148" s="305" t="str">
        <f>IF(ISBLANK('AO Overig'!C5),"",'AO Overig'!C5)</f>
        <v/>
      </c>
      <c r="E148" s="85"/>
      <c r="F148" s="85"/>
      <c r="G148" s="85"/>
      <c r="H148" s="85"/>
    </row>
    <row r="149" spans="1:17" x14ac:dyDescent="0.35">
      <c r="A149" s="85"/>
      <c r="B149" s="248" t="s">
        <v>168</v>
      </c>
      <c r="C149" s="89" t="s">
        <v>291</v>
      </c>
      <c r="D149" s="305" t="str">
        <f>IF(ISBLANK('AO Overig'!C6),"",'AO Overig'!C6)</f>
        <v/>
      </c>
      <c r="E149" s="85"/>
      <c r="F149" s="85"/>
      <c r="G149" s="85"/>
      <c r="H149" s="85"/>
    </row>
    <row r="150" spans="1:17" x14ac:dyDescent="0.35">
      <c r="A150" s="85"/>
      <c r="B150" s="248" t="s">
        <v>170</v>
      </c>
      <c r="C150" s="89" t="s">
        <v>292</v>
      </c>
      <c r="D150" s="305" t="str">
        <f>IF(ISBLANK('AO Overig'!C7),"",'AO Overig'!C7)</f>
        <v/>
      </c>
      <c r="E150" s="85"/>
      <c r="F150" s="85"/>
      <c r="G150" s="85"/>
      <c r="H150" s="85"/>
    </row>
    <row r="151" spans="1:17" x14ac:dyDescent="0.35">
      <c r="A151" s="85"/>
      <c r="B151" s="248" t="s">
        <v>172</v>
      </c>
      <c r="C151" s="89" t="s">
        <v>293</v>
      </c>
      <c r="D151" s="305" t="str">
        <f>IF(ISBLANK('AO Overig'!C8),"",'AO Overig'!C8)</f>
        <v/>
      </c>
      <c r="E151" s="85"/>
      <c r="F151" s="85"/>
      <c r="G151" s="85"/>
      <c r="H151" s="85"/>
    </row>
    <row r="152" spans="1:17" x14ac:dyDescent="0.35">
      <c r="A152" s="85"/>
      <c r="B152" s="248" t="s">
        <v>284</v>
      </c>
      <c r="C152" s="89" t="s">
        <v>294</v>
      </c>
      <c r="D152" s="305" t="str">
        <f>IF(ISBLANK('AO Overig'!C9),"",'AO Overig'!C9)</f>
        <v/>
      </c>
      <c r="E152" s="85"/>
      <c r="F152" s="85"/>
      <c r="G152" s="85"/>
      <c r="H152" s="85"/>
    </row>
    <row r="153" spans="1:17" x14ac:dyDescent="0.35">
      <c r="A153" s="85"/>
      <c r="B153" s="248" t="s">
        <v>285</v>
      </c>
      <c r="C153" s="89" t="s">
        <v>295</v>
      </c>
      <c r="D153" s="305" t="str">
        <f>IF(ISBLANK('AO Overig'!C10),"",'AO Overig'!C10)</f>
        <v/>
      </c>
      <c r="E153" s="85"/>
      <c r="F153" s="85"/>
      <c r="G153" s="85"/>
      <c r="H153" s="85"/>
    </row>
    <row r="154" spans="1:17" x14ac:dyDescent="0.35">
      <c r="A154" s="85"/>
      <c r="B154" s="248" t="s">
        <v>286</v>
      </c>
      <c r="C154" s="89" t="s">
        <v>296</v>
      </c>
      <c r="D154" s="305" t="str">
        <f>IF(ISBLANK('AO Overig'!C11),"",'AO Overig'!C11)</f>
        <v/>
      </c>
      <c r="E154" s="85"/>
      <c r="F154" s="85"/>
      <c r="G154" s="85"/>
      <c r="H154" s="85"/>
    </row>
    <row r="155" spans="1:17" x14ac:dyDescent="0.35">
      <c r="A155" s="85"/>
      <c r="B155" s="248" t="s">
        <v>287</v>
      </c>
      <c r="C155" s="89" t="s">
        <v>297</v>
      </c>
      <c r="D155" s="305" t="str">
        <f>IF(ISBLANK('AO Overig'!C12),"",'AO Overig'!C12)</f>
        <v/>
      </c>
      <c r="E155" s="85"/>
      <c r="F155" s="85"/>
      <c r="G155" s="85"/>
      <c r="H155" s="85"/>
    </row>
    <row r="156" spans="1:17" x14ac:dyDescent="0.35">
      <c r="A156" s="85"/>
      <c r="B156" s="248" t="s">
        <v>288</v>
      </c>
      <c r="C156" s="89" t="s">
        <v>298</v>
      </c>
      <c r="D156" s="305" t="str">
        <f>IF(ISBLANK('AO Overig'!C13),"",'AO Overig'!C13)</f>
        <v/>
      </c>
      <c r="E156" s="85"/>
      <c r="F156" s="85"/>
      <c r="G156" s="85"/>
      <c r="H156" s="85"/>
      <c r="Q156" s="194"/>
    </row>
    <row r="157" spans="1:17" x14ac:dyDescent="0.35">
      <c r="A157" s="85"/>
      <c r="B157" s="85"/>
      <c r="C157" s="78"/>
      <c r="D157" s="85"/>
      <c r="E157" s="85"/>
      <c r="F157" s="85"/>
      <c r="G157" s="85"/>
      <c r="H157" s="85"/>
    </row>
    <row r="158" spans="1:17" ht="15.5" x14ac:dyDescent="0.35">
      <c r="A158" s="85"/>
      <c r="B158" s="178" t="s">
        <v>174</v>
      </c>
      <c r="C158" s="179" t="s">
        <v>429</v>
      </c>
      <c r="D158" s="178"/>
      <c r="E158" s="85"/>
      <c r="F158" s="85"/>
      <c r="G158" s="85"/>
      <c r="H158" s="85"/>
    </row>
    <row r="159" spans="1:17" x14ac:dyDescent="0.35">
      <c r="A159" s="85"/>
      <c r="B159" s="248" t="s">
        <v>175</v>
      </c>
      <c r="C159" s="89" t="s">
        <v>309</v>
      </c>
      <c r="D159" s="304" t="str">
        <f>IF(ISBLANK('AO Overig'!C15),"",'AO Overig'!C15)</f>
        <v/>
      </c>
      <c r="E159" s="85"/>
      <c r="F159" s="85"/>
      <c r="G159" s="85"/>
      <c r="H159" s="85"/>
    </row>
    <row r="160" spans="1:17" x14ac:dyDescent="0.35">
      <c r="A160" s="85"/>
      <c r="B160" s="248" t="s">
        <v>177</v>
      </c>
      <c r="C160" s="89" t="s">
        <v>310</v>
      </c>
      <c r="D160" s="304" t="str">
        <f>IF(ISBLANK('AO Overig'!C16),"",'AO Overig'!C16)</f>
        <v/>
      </c>
      <c r="E160" s="85"/>
      <c r="F160" s="85"/>
      <c r="G160" s="85"/>
      <c r="H160" s="85"/>
    </row>
    <row r="161" spans="1:8" x14ac:dyDescent="0.35">
      <c r="A161" s="85"/>
      <c r="B161" s="248" t="s">
        <v>179</v>
      </c>
      <c r="C161" s="89" t="s">
        <v>311</v>
      </c>
      <c r="D161" s="304" t="str">
        <f>IF(ISBLANK('AO Overig'!C17),"",'AO Overig'!C17)</f>
        <v/>
      </c>
      <c r="E161" s="85"/>
      <c r="F161" s="85"/>
      <c r="G161" s="85"/>
      <c r="H161" s="85"/>
    </row>
    <row r="162" spans="1:8" x14ac:dyDescent="0.35">
      <c r="A162" s="85"/>
      <c r="B162" s="85"/>
      <c r="C162" s="78"/>
      <c r="D162" s="85"/>
      <c r="E162" s="85"/>
      <c r="F162" s="85"/>
      <c r="G162" s="85"/>
      <c r="H162" s="85"/>
    </row>
    <row r="163" spans="1:8" ht="15.5" x14ac:dyDescent="0.35">
      <c r="A163" s="85"/>
      <c r="B163" s="178" t="s">
        <v>182</v>
      </c>
      <c r="C163" s="179" t="s">
        <v>431</v>
      </c>
      <c r="D163" s="178"/>
      <c r="E163" s="85"/>
      <c r="F163" s="85"/>
      <c r="G163" s="85"/>
      <c r="H163" s="85"/>
    </row>
    <row r="164" spans="1:8" x14ac:dyDescent="0.35">
      <c r="A164" s="85"/>
      <c r="B164" s="248" t="s">
        <v>185</v>
      </c>
      <c r="C164" s="89" t="s">
        <v>212</v>
      </c>
      <c r="D164" s="238" t="str">
        <f>IF(ISBLANK('AO Overig'!C23),"",'AO Overig'!C23)</f>
        <v/>
      </c>
      <c r="E164" s="85"/>
      <c r="F164" s="85"/>
      <c r="G164" s="85"/>
      <c r="H164" s="85"/>
    </row>
    <row r="165" spans="1:8" x14ac:dyDescent="0.35">
      <c r="A165" s="85"/>
      <c r="B165" s="248" t="s">
        <v>371</v>
      </c>
      <c r="C165" s="89" t="s">
        <v>299</v>
      </c>
      <c r="D165" s="238" t="str">
        <f>IF(ISBLANK('AO Overig'!C26),"",'AO Overig'!C26)</f>
        <v/>
      </c>
      <c r="E165" s="85"/>
      <c r="F165" s="85"/>
      <c r="G165" s="85"/>
      <c r="H165" s="85"/>
    </row>
    <row r="166" spans="1:8" x14ac:dyDescent="0.35">
      <c r="A166" s="85"/>
      <c r="B166" s="248" t="s">
        <v>372</v>
      </c>
      <c r="C166" s="89" t="s">
        <v>300</v>
      </c>
      <c r="D166" s="238" t="str">
        <f>IF(ISBLANK('AO Overig'!C27),"",'AO Overig'!C27)</f>
        <v/>
      </c>
      <c r="E166" s="85"/>
      <c r="F166" s="85"/>
      <c r="G166" s="85"/>
      <c r="H166" s="85"/>
    </row>
    <row r="167" spans="1:8" x14ac:dyDescent="0.35">
      <c r="A167" s="85"/>
      <c r="B167" s="248" t="s">
        <v>373</v>
      </c>
      <c r="C167" s="89" t="s">
        <v>301</v>
      </c>
      <c r="D167" s="238" t="str">
        <f>IF(ISBLANK('AO Overig'!C28),"",'AO Overig'!C28)</f>
        <v/>
      </c>
      <c r="E167" s="85"/>
      <c r="F167" s="85"/>
      <c r="G167" s="85"/>
      <c r="H167" s="85"/>
    </row>
    <row r="168" spans="1:8" x14ac:dyDescent="0.35">
      <c r="A168" s="85"/>
      <c r="B168" s="248" t="s">
        <v>374</v>
      </c>
      <c r="C168" s="89" t="s">
        <v>302</v>
      </c>
      <c r="D168" s="238" t="str">
        <f>IF(ISBLANK('AO Overig'!C29),"",'AO Overig'!C29)</f>
        <v/>
      </c>
      <c r="E168" s="85"/>
      <c r="F168" s="85"/>
      <c r="G168" s="85"/>
      <c r="H168" s="85"/>
    </row>
    <row r="169" spans="1:8" x14ac:dyDescent="0.35">
      <c r="A169" s="85"/>
      <c r="B169" s="85"/>
      <c r="C169" s="78"/>
      <c r="D169" s="85"/>
      <c r="E169" s="85"/>
      <c r="F169" s="85"/>
      <c r="G169" s="85"/>
      <c r="H169" s="85"/>
    </row>
    <row r="170" spans="1:8" ht="15.5" x14ac:dyDescent="0.35">
      <c r="A170" s="85"/>
      <c r="B170" s="178" t="s">
        <v>190</v>
      </c>
      <c r="C170" s="179" t="s">
        <v>432</v>
      </c>
      <c r="D170" s="178"/>
      <c r="E170" s="85"/>
      <c r="F170" s="85"/>
      <c r="G170" s="85"/>
      <c r="H170" s="85"/>
    </row>
    <row r="171" spans="1:8" x14ac:dyDescent="0.35">
      <c r="A171" s="85"/>
      <c r="B171" s="248" t="s">
        <v>192</v>
      </c>
      <c r="C171" s="89" t="s">
        <v>312</v>
      </c>
      <c r="D171" s="304" t="str">
        <f>IF(ISBLANK('AO Overig'!C32),"",'AO Overig'!C32)</f>
        <v/>
      </c>
      <c r="E171" s="85"/>
      <c r="F171" s="85"/>
      <c r="G171" s="85"/>
      <c r="H171" s="85"/>
    </row>
    <row r="172" spans="1:8" x14ac:dyDescent="0.35">
      <c r="A172" s="248"/>
      <c r="B172" s="248" t="s">
        <v>194</v>
      </c>
      <c r="C172" s="89" t="s">
        <v>313</v>
      </c>
      <c r="D172" s="304" t="str">
        <f>IF(ISBLANK('AO Overig'!C33),"",'AO Overig'!C33)</f>
        <v/>
      </c>
      <c r="E172" s="85"/>
      <c r="F172" s="85"/>
      <c r="G172" s="85"/>
      <c r="H172" s="85"/>
    </row>
    <row r="173" spans="1:8" x14ac:dyDescent="0.35">
      <c r="A173" s="85"/>
      <c r="B173" s="248" t="s">
        <v>196</v>
      </c>
      <c r="C173" s="89" t="s">
        <v>314</v>
      </c>
      <c r="D173" s="304" t="str">
        <f>IF(ISBLANK('AO Overig'!C34),"",'AO Overig'!C34)</f>
        <v/>
      </c>
      <c r="E173" s="85"/>
      <c r="F173" s="85"/>
      <c r="G173" s="85"/>
      <c r="H173" s="85"/>
    </row>
    <row r="174" spans="1:8" x14ac:dyDescent="0.35">
      <c r="A174" s="85"/>
      <c r="B174" s="85"/>
      <c r="C174" s="78"/>
      <c r="D174" s="85"/>
      <c r="E174" s="85"/>
      <c r="F174" s="85"/>
      <c r="G174" s="85"/>
      <c r="H174" s="85"/>
    </row>
    <row r="175" spans="1:8" ht="15.5" x14ac:dyDescent="0.35">
      <c r="A175" s="85"/>
      <c r="B175" s="178" t="s">
        <v>199</v>
      </c>
      <c r="C175" s="179" t="s">
        <v>480</v>
      </c>
      <c r="D175" s="182"/>
      <c r="E175" s="85"/>
      <c r="F175" s="85"/>
      <c r="G175" s="85"/>
      <c r="H175" s="85"/>
    </row>
    <row r="176" spans="1:8" x14ac:dyDescent="0.35">
      <c r="A176" s="85"/>
      <c r="B176" s="248" t="s">
        <v>202</v>
      </c>
      <c r="C176" s="89" t="s">
        <v>212</v>
      </c>
      <c r="D176" s="238" t="str">
        <f>IF(ISBLANK('AO Overig'!C39),"",'AO Overig'!C39)</f>
        <v/>
      </c>
      <c r="E176" s="85"/>
      <c r="F176" s="85"/>
      <c r="G176" s="85"/>
      <c r="H176" s="85"/>
    </row>
    <row r="177" spans="1:8" x14ac:dyDescent="0.35">
      <c r="A177" s="85"/>
      <c r="B177" s="248" t="s">
        <v>375</v>
      </c>
      <c r="C177" s="89" t="s">
        <v>304</v>
      </c>
      <c r="D177" s="238" t="str">
        <f>IF(ISBLANK('AO Overig'!C42),"",'AO Overig'!C42)</f>
        <v/>
      </c>
      <c r="E177" s="85"/>
      <c r="F177" s="85"/>
      <c r="G177" s="85"/>
      <c r="H177" s="85"/>
    </row>
    <row r="178" spans="1:8" x14ac:dyDescent="0.35">
      <c r="A178" s="85"/>
      <c r="B178" s="248" t="s">
        <v>376</v>
      </c>
      <c r="C178" s="89" t="s">
        <v>305</v>
      </c>
      <c r="D178" s="238" t="str">
        <f>IF(ISBLANK('AO Overig'!C43),"",'AO Overig'!C43)</f>
        <v/>
      </c>
      <c r="E178" s="85"/>
      <c r="F178" s="85"/>
      <c r="G178" s="85"/>
      <c r="H178" s="85"/>
    </row>
    <row r="179" spans="1:8" x14ac:dyDescent="0.35">
      <c r="A179" s="85"/>
      <c r="B179" s="248" t="s">
        <v>377</v>
      </c>
      <c r="C179" s="89" t="s">
        <v>306</v>
      </c>
      <c r="D179" s="238" t="str">
        <f>IF(ISBLANK('AO Overig'!C44),"",'AO Overig'!C44)</f>
        <v/>
      </c>
      <c r="E179" s="85"/>
      <c r="F179" s="85"/>
      <c r="G179" s="85"/>
      <c r="H179" s="85"/>
    </row>
    <row r="180" spans="1:8" x14ac:dyDescent="0.35">
      <c r="A180" s="85"/>
      <c r="B180" s="248" t="s">
        <v>378</v>
      </c>
      <c r="C180" s="89" t="s">
        <v>307</v>
      </c>
      <c r="D180" s="238" t="str">
        <f>IF(ISBLANK('AO Overig'!C45),"",'AO Overig'!C45)</f>
        <v/>
      </c>
      <c r="E180" s="85"/>
      <c r="F180" s="85"/>
      <c r="G180" s="85"/>
      <c r="H180" s="85"/>
    </row>
    <row r="181" spans="1:8" x14ac:dyDescent="0.35">
      <c r="A181" s="85"/>
      <c r="B181" s="248" t="s">
        <v>379</v>
      </c>
      <c r="C181" s="89" t="s">
        <v>308</v>
      </c>
      <c r="D181" s="238" t="str">
        <f>IF(ISBLANK('AO Overig'!C46),"",'AO Overig'!C46)</f>
        <v/>
      </c>
      <c r="E181" s="85"/>
      <c r="F181" s="85"/>
      <c r="G181" s="85"/>
      <c r="H181" s="85"/>
    </row>
    <row r="182" spans="1:8" x14ac:dyDescent="0.35">
      <c r="A182" s="85"/>
      <c r="B182" s="85"/>
      <c r="C182" s="78"/>
      <c r="D182" s="85"/>
      <c r="E182" s="85"/>
      <c r="F182" s="85"/>
      <c r="G182" s="85"/>
      <c r="H182" s="85"/>
    </row>
    <row r="183" spans="1:8" x14ac:dyDescent="0.35">
      <c r="A183" s="85"/>
      <c r="B183" s="91">
        <v>9</v>
      </c>
      <c r="C183" s="89" t="s">
        <v>315</v>
      </c>
      <c r="D183" s="304" t="str">
        <f>IF(ISBLANK('AO Overig'!C52),"",'AO Overig'!C52)</f>
        <v/>
      </c>
      <c r="E183" s="85"/>
      <c r="F183" s="85"/>
      <c r="G183" s="85"/>
      <c r="H183" s="85"/>
    </row>
    <row r="184" spans="1:8" x14ac:dyDescent="0.35">
      <c r="A184" s="85"/>
      <c r="B184" s="85"/>
      <c r="C184" s="78"/>
      <c r="D184" s="85"/>
      <c r="E184" s="85"/>
      <c r="F184" s="85"/>
      <c r="G184" s="85"/>
      <c r="H184" s="85"/>
    </row>
  </sheetData>
  <sheetProtection algorithmName="SHA-512" hashValue="TaBF8zmNwn3eAkTiPSmry6NOuJpD+F6VCYuwCCfZHsCDsONesG2ktCtYEWCz5JFQLeVw19Mchz3irx6UnqMFlQ==" saltValue="OkMB7Psr2pNAYIm9g8rpFg==" spinCount="100000" sheet="1" objects="1" scenarios="1"/>
  <mergeCells count="3">
    <mergeCell ref="A3:C3"/>
    <mergeCell ref="A29:C29"/>
    <mergeCell ref="A91:C91"/>
  </mergeCells>
  <phoneticPr fontId="9" type="noConversion"/>
  <conditionalFormatting sqref="D5:D12 D16:F18 D24:F25 E23:G23 D33:F35 D37:D38 D42:G54 D58:G70 D74:G86 D88:D89 D95:E98 F95 D116:E118 D123 E123:F142 D138 D133 D128 D101:D105 D183 D108:D112 D159:D161 D171:D173 D164:D168 D176:D181 D147:D156">
    <cfRule type="expression" dxfId="94" priority="2">
      <formula>NOT(INDIRECT("RC",FALSE)="")</formula>
    </cfRule>
  </conditionalFormatting>
  <conditionalFormatting sqref="D5:D12 D16:F18 E23:F25 G23 D24:D25 D33:F35 D37:D38 D42:G54 D58:G70 D74:G86 D88:D90 D95:E98 F95 D116:E118 D123 D128 D133 D138 D164:D168 D176:D181">
    <cfRule type="expression" dxfId="93" priority="1">
      <formula>INDIRECT("RC",FALSE)=""</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438AE-84D2-49F9-8373-A642A270998C}">
  <dimension ref="A1:A3"/>
  <sheetViews>
    <sheetView workbookViewId="0">
      <selection activeCell="F222" sqref="F222"/>
    </sheetView>
  </sheetViews>
  <sheetFormatPr defaultRowHeight="14.5" x14ac:dyDescent="0.35"/>
  <sheetData>
    <row r="1" spans="1:1" x14ac:dyDescent="0.35">
      <c r="A1" t="s">
        <v>212</v>
      </c>
    </row>
    <row r="2" spans="1:1" x14ac:dyDescent="0.35">
      <c r="A2" t="s">
        <v>13</v>
      </c>
    </row>
    <row r="3" spans="1:1" x14ac:dyDescent="0.35">
      <c r="A3" t="s">
        <v>11</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166E7-1C94-47D0-884B-12F487848D29}">
  <dimension ref="A1:U228"/>
  <sheetViews>
    <sheetView topLeftCell="B157" zoomScaleNormal="100" workbookViewId="0">
      <selection activeCell="F222" sqref="F222"/>
    </sheetView>
  </sheetViews>
  <sheetFormatPr defaultRowHeight="14.5" x14ac:dyDescent="0.35"/>
  <cols>
    <col min="1" max="1" width="12.1796875" bestFit="1" customWidth="1"/>
    <col min="2" max="2" width="17.453125" customWidth="1"/>
    <col min="3" max="3" width="44.81640625" style="1" customWidth="1"/>
    <col min="4" max="4" width="24.1796875" customWidth="1"/>
    <col min="5" max="5" width="25.81640625" customWidth="1"/>
    <col min="6" max="6" width="27.7265625" bestFit="1" customWidth="1"/>
    <col min="7" max="7" width="34.08984375" bestFit="1" customWidth="1"/>
  </cols>
  <sheetData>
    <row r="1" spans="1:9" x14ac:dyDescent="0.35">
      <c r="A1" s="85"/>
      <c r="B1" s="85"/>
      <c r="C1" s="78"/>
      <c r="D1" s="85"/>
      <c r="E1" s="85"/>
      <c r="F1" s="85"/>
      <c r="G1" s="85"/>
      <c r="H1" s="85"/>
      <c r="I1" s="85"/>
    </row>
    <row r="2" spans="1:9" ht="15" thickBot="1" x14ac:dyDescent="0.4">
      <c r="A2" s="85"/>
      <c r="B2" s="85"/>
      <c r="C2" s="78"/>
      <c r="D2" s="85"/>
      <c r="E2" s="85"/>
      <c r="F2" s="85"/>
      <c r="G2" s="85"/>
      <c r="H2" s="85"/>
      <c r="I2" s="85"/>
    </row>
    <row r="3" spans="1:9" ht="19" thickBot="1" x14ac:dyDescent="0.5">
      <c r="A3" s="374" t="s">
        <v>236</v>
      </c>
      <c r="B3" s="375"/>
      <c r="C3" s="375"/>
      <c r="D3" s="92"/>
      <c r="E3" s="92"/>
      <c r="F3" s="92"/>
      <c r="G3" s="93"/>
      <c r="H3" s="85"/>
      <c r="I3" s="85"/>
    </row>
    <row r="4" spans="1:9" x14ac:dyDescent="0.35">
      <c r="A4" s="85"/>
      <c r="B4" s="85"/>
      <c r="C4" s="78"/>
      <c r="D4" s="299"/>
      <c r="E4" s="85"/>
      <c r="F4" s="85"/>
      <c r="G4" s="85"/>
      <c r="H4" s="85"/>
      <c r="I4" s="85"/>
    </row>
    <row r="5" spans="1:9" x14ac:dyDescent="0.35">
      <c r="A5" s="85"/>
      <c r="B5" s="85" t="s">
        <v>2</v>
      </c>
      <c r="C5" s="100" t="s">
        <v>3</v>
      </c>
      <c r="D5" s="206" t="str">
        <f>IF('AO Algemeen'!C4=0,"",'AO Algemeen'!C4)</f>
        <v/>
      </c>
      <c r="E5" s="85"/>
      <c r="F5" s="85"/>
      <c r="G5" s="85"/>
      <c r="H5" s="85"/>
      <c r="I5" s="85"/>
    </row>
    <row r="6" spans="1:9" x14ac:dyDescent="0.35">
      <c r="A6" s="85"/>
      <c r="B6" s="85" t="s">
        <v>4</v>
      </c>
      <c r="C6" s="100" t="s">
        <v>5</v>
      </c>
      <c r="D6" s="207" t="str">
        <f>IF('AO Algemeen'!C5=0,"",'AO Algemeen'!C5)</f>
        <v/>
      </c>
      <c r="E6" s="85"/>
      <c r="F6" s="85"/>
      <c r="G6" s="85"/>
      <c r="H6" s="85"/>
      <c r="I6" s="85"/>
    </row>
    <row r="7" spans="1:9" x14ac:dyDescent="0.35">
      <c r="A7" s="85"/>
      <c r="B7" s="85" t="s">
        <v>10</v>
      </c>
      <c r="C7" s="103" t="s">
        <v>487</v>
      </c>
      <c r="D7" s="208" t="str">
        <f>IF('AO Algemeen'!C7=0,"",'AO Algemeen'!C7)</f>
        <v/>
      </c>
      <c r="E7" s="85"/>
      <c r="F7" s="85"/>
      <c r="G7" s="85"/>
      <c r="H7" s="85"/>
      <c r="I7" s="85"/>
    </row>
    <row r="8" spans="1:9" x14ac:dyDescent="0.35">
      <c r="A8" s="85"/>
      <c r="B8" s="85" t="s">
        <v>10</v>
      </c>
      <c r="C8" s="103" t="s">
        <v>488</v>
      </c>
      <c r="D8" s="208" t="str">
        <f>IF('AO Algemeen'!D7=0,"",'AO Algemeen'!D7)</f>
        <v/>
      </c>
      <c r="E8" s="85"/>
      <c r="F8" s="85"/>
      <c r="G8" s="85"/>
      <c r="H8" s="85"/>
      <c r="I8" s="85"/>
    </row>
    <row r="9" spans="1:9" x14ac:dyDescent="0.35">
      <c r="A9" s="85"/>
      <c r="B9" s="85" t="s">
        <v>12</v>
      </c>
      <c r="C9" s="89" t="s">
        <v>218</v>
      </c>
      <c r="D9" s="208" t="str">
        <f>IF('AO Algemeen'!C8=0,"",'AO Algemeen'!C8)</f>
        <v/>
      </c>
      <c r="E9" s="85"/>
      <c r="F9" s="85"/>
      <c r="G9" s="85"/>
      <c r="H9" s="85"/>
      <c r="I9" s="85"/>
    </row>
    <row r="10" spans="1:9" x14ac:dyDescent="0.35">
      <c r="A10" s="85"/>
      <c r="B10" s="85" t="s">
        <v>12</v>
      </c>
      <c r="C10" s="89" t="s">
        <v>215</v>
      </c>
      <c r="D10" s="208" t="str">
        <f>IF('AO Algemeen'!D8=0,"",'AO Algemeen'!D8)</f>
        <v/>
      </c>
      <c r="E10" s="85"/>
      <c r="F10" s="85"/>
      <c r="G10" s="85"/>
      <c r="H10" s="85"/>
      <c r="I10" s="85"/>
    </row>
    <row r="11" spans="1:9" x14ac:dyDescent="0.35">
      <c r="A11" s="85"/>
      <c r="B11" s="85" t="s">
        <v>481</v>
      </c>
      <c r="C11" s="89" t="s">
        <v>484</v>
      </c>
      <c r="D11" s="102" t="str">
        <f>IF('AO Algemeen'!C13=0,"",'AO Algemeen'!C13)</f>
        <v/>
      </c>
      <c r="E11" s="85"/>
      <c r="F11" s="85"/>
      <c r="G11" s="85"/>
      <c r="H11" s="85"/>
      <c r="I11" s="85"/>
    </row>
    <row r="12" spans="1:9" x14ac:dyDescent="0.35">
      <c r="A12" s="85"/>
      <c r="B12" s="85" t="s">
        <v>482</v>
      </c>
      <c r="C12" s="89" t="s">
        <v>485</v>
      </c>
      <c r="D12" s="102" t="str">
        <f>IF('AO Algemeen'!D13=0,"",'AO Algemeen'!D13)</f>
        <v/>
      </c>
      <c r="E12" s="85"/>
      <c r="F12" s="85"/>
      <c r="G12" s="85"/>
      <c r="H12" s="85"/>
      <c r="I12" s="85"/>
    </row>
    <row r="13" spans="1:9" x14ac:dyDescent="0.35">
      <c r="A13" s="85"/>
      <c r="B13" s="85" t="s">
        <v>483</v>
      </c>
      <c r="C13" s="89" t="s">
        <v>486</v>
      </c>
      <c r="D13" s="102">
        <f>IF(ISBLANK('AO Algemeen'!E13),"",'AO Algemeen'!E13)</f>
        <v>0</v>
      </c>
      <c r="E13" s="85"/>
      <c r="F13" s="85"/>
      <c r="G13" s="85"/>
      <c r="H13" s="85"/>
      <c r="I13" s="85"/>
    </row>
    <row r="14" spans="1:9" x14ac:dyDescent="0.35">
      <c r="A14" s="85"/>
      <c r="B14" s="85"/>
      <c r="C14" s="78"/>
      <c r="D14" s="85"/>
      <c r="E14" s="85"/>
      <c r="F14" s="85"/>
      <c r="G14" s="85"/>
      <c r="H14" s="85"/>
      <c r="I14" s="85"/>
    </row>
    <row r="15" spans="1:9" ht="15.5" x14ac:dyDescent="0.35">
      <c r="A15" s="85"/>
      <c r="B15" s="180" t="s">
        <v>20</v>
      </c>
      <c r="C15" s="175" t="s">
        <v>443</v>
      </c>
      <c r="D15" s="87"/>
      <c r="E15" s="87"/>
      <c r="F15" s="87"/>
      <c r="G15" s="172"/>
      <c r="H15" s="85"/>
      <c r="I15" s="85"/>
    </row>
    <row r="16" spans="1:9" x14ac:dyDescent="0.35">
      <c r="A16" s="85"/>
      <c r="B16" s="87"/>
      <c r="C16" s="167" t="s">
        <v>414</v>
      </c>
      <c r="D16" s="144" t="s">
        <v>221</v>
      </c>
      <c r="E16" s="144" t="s">
        <v>227</v>
      </c>
      <c r="F16" s="144" t="s">
        <v>226</v>
      </c>
      <c r="G16" s="87"/>
      <c r="H16" s="85"/>
      <c r="I16" s="85"/>
    </row>
    <row r="17" spans="1:9" x14ac:dyDescent="0.35">
      <c r="A17" s="85"/>
      <c r="B17" s="85"/>
      <c r="C17" s="210" t="s">
        <v>222</v>
      </c>
      <c r="D17" s="261" t="str">
        <f>IF(ISBLANK('AO Algemeen'!C19),"",'AO Algemeen'!C19)</f>
        <v/>
      </c>
      <c r="E17" s="261" t="str">
        <f>IF(ISBLANK('AO Algemeen'!D19),"",'AO Algemeen'!D19)</f>
        <v/>
      </c>
      <c r="F17" s="261" t="str">
        <f>IF(ISBLANK('AO Algemeen'!E19),"",'AO Algemeen'!E19)</f>
        <v/>
      </c>
      <c r="G17" s="85"/>
      <c r="H17" s="85"/>
      <c r="I17" s="85"/>
    </row>
    <row r="18" spans="1:9" x14ac:dyDescent="0.35">
      <c r="A18" s="85"/>
      <c r="B18" s="85"/>
      <c r="C18" s="210" t="s">
        <v>223</v>
      </c>
      <c r="D18" s="262" t="str">
        <f>IF(ISBLANK('AO Algemeen'!C20),"",'AO Algemeen'!C20)</f>
        <v/>
      </c>
      <c r="E18" s="262" t="str">
        <f>IF(ISBLANK('AO Algemeen'!D20),"",'AO Algemeen'!D20)</f>
        <v/>
      </c>
      <c r="F18" s="262" t="str">
        <f>IF(ISBLANK('AO Algemeen'!E20),"",'AO Algemeen'!E20)</f>
        <v/>
      </c>
      <c r="G18" s="85"/>
      <c r="H18" s="85"/>
      <c r="I18" s="85"/>
    </row>
    <row r="19" spans="1:9" x14ac:dyDescent="0.35">
      <c r="A19" s="85"/>
      <c r="B19" s="85"/>
      <c r="C19" s="210" t="s">
        <v>258</v>
      </c>
      <c r="D19" s="262" t="str">
        <f>IF(ISBLANK('AO Algemeen'!C21),"",'AO Algemeen'!C21)</f>
        <v/>
      </c>
      <c r="E19" s="262" t="str">
        <f>IF(ISBLANK('AO Algemeen'!D21),"",'AO Algemeen'!D21)</f>
        <v/>
      </c>
      <c r="F19" s="262" t="str">
        <f>IF(ISBLANK('AO Algemeen'!E21),"",'AO Algemeen'!E21)</f>
        <v/>
      </c>
      <c r="G19" s="85"/>
      <c r="H19" s="85"/>
      <c r="I19" s="85"/>
    </row>
    <row r="20" spans="1:9" x14ac:dyDescent="0.35">
      <c r="A20" s="85"/>
      <c r="B20" s="85"/>
      <c r="C20" s="211" t="s">
        <v>224</v>
      </c>
      <c r="D20" s="263">
        <f>IF(ISBLANK('AO Algemeen'!C22),"",'AO Algemeen'!C22)</f>
        <v>0</v>
      </c>
      <c r="E20" s="263">
        <f>IF(ISBLANK('AO Algemeen'!D22),"",'AO Algemeen'!D22)</f>
        <v>0</v>
      </c>
      <c r="F20" s="263">
        <f>IF(ISBLANK('AO Algemeen'!E22),"",'AO Algemeen'!E22)</f>
        <v>0</v>
      </c>
      <c r="G20" s="85"/>
      <c r="H20" s="85"/>
      <c r="I20" s="85"/>
    </row>
    <row r="21" spans="1:9" x14ac:dyDescent="0.35">
      <c r="A21" s="85"/>
      <c r="B21" s="85"/>
      <c r="C21" s="78"/>
      <c r="D21" s="85"/>
      <c r="E21" s="85"/>
      <c r="F21" s="85"/>
      <c r="G21" s="85"/>
      <c r="H21" s="85"/>
      <c r="I21" s="85"/>
    </row>
    <row r="22" spans="1:9" ht="15.5" x14ac:dyDescent="0.35">
      <c r="A22" s="85"/>
      <c r="B22" s="180" t="s">
        <v>25</v>
      </c>
      <c r="C22" s="175" t="s">
        <v>442</v>
      </c>
      <c r="D22" s="87"/>
      <c r="E22" s="87"/>
      <c r="F22" s="87"/>
      <c r="G22" s="87"/>
      <c r="H22" s="85"/>
      <c r="I22" s="85"/>
    </row>
    <row r="23" spans="1:9" x14ac:dyDescent="0.35">
      <c r="A23" s="85"/>
      <c r="B23" s="87"/>
      <c r="C23" s="167" t="s">
        <v>414</v>
      </c>
      <c r="D23" s="144" t="s">
        <v>221</v>
      </c>
      <c r="E23" s="144" t="s">
        <v>227</v>
      </c>
      <c r="F23" s="144" t="s">
        <v>226</v>
      </c>
      <c r="G23" s="144" t="s">
        <v>228</v>
      </c>
      <c r="H23" s="85"/>
      <c r="I23" s="85"/>
    </row>
    <row r="24" spans="1:9" x14ac:dyDescent="0.35">
      <c r="A24" s="85"/>
      <c r="B24" s="85"/>
      <c r="C24" s="210" t="s">
        <v>222</v>
      </c>
      <c r="D24" s="254">
        <f>IF(ISBLANK('AO Algemeen'!C25),"",'AO Algemeen'!C25)</f>
        <v>0</v>
      </c>
      <c r="E24" s="255" t="str">
        <f>IF(ISBLANK('AO Algemeen'!D25),"",'AO Algemeen'!D25)</f>
        <v/>
      </c>
      <c r="F24" s="255" t="str">
        <f>IF(ISBLANK('AO Algemeen'!E25),"",'AO Algemeen'!E25)</f>
        <v/>
      </c>
      <c r="G24" s="255" t="str">
        <f>IF(ISBLANK('AO Algemeen'!F25),"",'AO Algemeen'!F25)</f>
        <v/>
      </c>
      <c r="H24" s="85"/>
      <c r="I24" s="85"/>
    </row>
    <row r="25" spans="1:9" x14ac:dyDescent="0.35">
      <c r="A25" s="85"/>
      <c r="B25" s="85"/>
      <c r="C25" s="210" t="s">
        <v>223</v>
      </c>
      <c r="D25" s="256" t="str">
        <f>IF(ISBLANK('AO Algemeen'!C26),"",'AO Algemeen'!C26)</f>
        <v/>
      </c>
      <c r="E25" s="256" t="str">
        <f>IF(ISBLANK('AO Algemeen'!D26),"",'AO Algemeen'!D26)</f>
        <v/>
      </c>
      <c r="F25" s="256" t="str">
        <f>IF(ISBLANK('AO Algemeen'!E26),"",'AO Algemeen'!E26)</f>
        <v/>
      </c>
      <c r="G25" s="258"/>
      <c r="H25" s="85"/>
      <c r="I25" s="85"/>
    </row>
    <row r="26" spans="1:9" x14ac:dyDescent="0.35">
      <c r="A26" s="85"/>
      <c r="B26" s="85"/>
      <c r="C26" s="210" t="s">
        <v>258</v>
      </c>
      <c r="D26" s="256" t="str">
        <f>IF(ISBLANK('AO Algemeen'!C27),"",'AO Algemeen'!C27)</f>
        <v/>
      </c>
      <c r="E26" s="256" t="str">
        <f>IF(ISBLANK('AO Algemeen'!D27),"",'AO Algemeen'!D27)</f>
        <v/>
      </c>
      <c r="F26" s="256" t="str">
        <f>IF(ISBLANK('AO Algemeen'!E27),"",'AO Algemeen'!E27)</f>
        <v/>
      </c>
      <c r="G26" s="258"/>
      <c r="H26" s="85"/>
      <c r="I26" s="85"/>
    </row>
    <row r="27" spans="1:9" x14ac:dyDescent="0.35">
      <c r="A27" s="85"/>
      <c r="B27" s="85"/>
      <c r="C27" s="211" t="s">
        <v>224</v>
      </c>
      <c r="D27" s="257">
        <f>IF(ISBLANK('AO Algemeen'!C28),"",'AO Algemeen'!C28)</f>
        <v>0</v>
      </c>
      <c r="E27" s="257">
        <f>IF(ISBLANK('AO Algemeen'!D28),"",'AO Algemeen'!D28)</f>
        <v>0</v>
      </c>
      <c r="F27" s="257">
        <f>IF(ISBLANK('AO Algemeen'!E28),"",'AO Algemeen'!E28)</f>
        <v>0</v>
      </c>
      <c r="G27" s="259"/>
      <c r="H27" s="85"/>
      <c r="I27" s="85"/>
    </row>
    <row r="28" spans="1:9" x14ac:dyDescent="0.35">
      <c r="A28" s="85"/>
      <c r="B28" s="85"/>
      <c r="C28" s="78"/>
      <c r="D28" s="85"/>
      <c r="E28" s="85"/>
      <c r="F28" s="85"/>
      <c r="G28" s="85"/>
      <c r="H28" s="85"/>
      <c r="I28" s="85"/>
    </row>
    <row r="29" spans="1:9" ht="19.5" customHeight="1" thickBot="1" x14ac:dyDescent="0.4">
      <c r="A29" s="85"/>
      <c r="B29" s="85"/>
      <c r="C29" s="78"/>
      <c r="D29" s="85"/>
      <c r="E29" s="85"/>
      <c r="F29" s="85"/>
      <c r="G29" s="85"/>
      <c r="H29" s="85"/>
      <c r="I29" s="85"/>
    </row>
    <row r="30" spans="1:9" ht="19" thickBot="1" x14ac:dyDescent="0.5">
      <c r="A30" s="154" t="s">
        <v>235</v>
      </c>
      <c r="B30" s="155"/>
      <c r="C30" s="155"/>
      <c r="D30" s="92"/>
      <c r="E30" s="92"/>
      <c r="F30" s="92"/>
      <c r="G30" s="93"/>
      <c r="H30" s="85"/>
      <c r="I30" s="85"/>
    </row>
    <row r="31" spans="1:9" x14ac:dyDescent="0.35">
      <c r="A31" s="85"/>
      <c r="B31" s="85"/>
      <c r="C31" s="85"/>
      <c r="D31" s="85"/>
      <c r="E31" s="85"/>
      <c r="F31" s="85"/>
      <c r="G31" s="85"/>
      <c r="H31" s="85"/>
      <c r="I31" s="85"/>
    </row>
    <row r="32" spans="1:9" ht="15.5" x14ac:dyDescent="0.35">
      <c r="A32" s="85"/>
      <c r="B32" s="180" t="s">
        <v>34</v>
      </c>
      <c r="C32" s="188" t="s">
        <v>476</v>
      </c>
      <c r="D32" s="87"/>
      <c r="E32" s="87"/>
      <c r="F32" s="87"/>
      <c r="G32" s="87"/>
      <c r="H32" s="85"/>
      <c r="I32" s="85"/>
    </row>
    <row r="33" spans="1:9" x14ac:dyDescent="0.35">
      <c r="A33" s="85"/>
      <c r="B33" s="87"/>
      <c r="C33" s="167" t="s">
        <v>380</v>
      </c>
      <c r="D33" s="144" t="s">
        <v>229</v>
      </c>
      <c r="E33" s="144" t="s">
        <v>230</v>
      </c>
      <c r="F33" s="144" t="s">
        <v>231</v>
      </c>
      <c r="G33" s="87"/>
      <c r="H33" s="85"/>
      <c r="I33" s="85"/>
    </row>
    <row r="34" spans="1:9" x14ac:dyDescent="0.35">
      <c r="A34" s="85"/>
      <c r="B34" s="85" t="s">
        <v>39</v>
      </c>
      <c r="C34" s="205" t="s">
        <v>232</v>
      </c>
      <c r="D34" s="229" t="str">
        <f>IF(ISBLANK('AO Capaciteit'!C5),"",'AO Capaciteit'!C5)</f>
        <v/>
      </c>
      <c r="E34" s="229" t="str">
        <f>IF(ISBLANK('AO Capaciteit'!D5),"",'AO Capaciteit'!D5)</f>
        <v/>
      </c>
      <c r="F34" s="229" t="str">
        <f>IF(ISBLANK('AO Capaciteit'!E5),"",'AO Capaciteit'!E5)</f>
        <v/>
      </c>
      <c r="G34" s="85"/>
      <c r="H34" s="85"/>
      <c r="I34" s="85"/>
    </row>
    <row r="35" spans="1:9" x14ac:dyDescent="0.35">
      <c r="A35" s="85"/>
      <c r="B35" s="85" t="s">
        <v>41</v>
      </c>
      <c r="C35" s="205" t="s">
        <v>233</v>
      </c>
      <c r="D35" s="230" t="str">
        <f>IF(ISBLANK('AO Capaciteit'!C6),"",'AO Capaciteit'!C6)</f>
        <v/>
      </c>
      <c r="E35" s="230" t="str">
        <f>IF(ISBLANK('AO Capaciteit'!D6),"",'AO Capaciteit'!D6)</f>
        <v/>
      </c>
      <c r="F35" s="230" t="str">
        <f>IF(ISBLANK('AO Capaciteit'!E6),"",'AO Capaciteit'!E6)</f>
        <v/>
      </c>
      <c r="G35" s="85"/>
      <c r="H35" s="85"/>
      <c r="I35" s="85"/>
    </row>
    <row r="36" spans="1:9" x14ac:dyDescent="0.35">
      <c r="A36" s="85"/>
      <c r="B36" s="85" t="s">
        <v>43</v>
      </c>
      <c r="C36" s="212" t="s">
        <v>234</v>
      </c>
      <c r="D36" s="231" t="str">
        <f>IF(ISBLANK('AO Capaciteit'!C7),"",'AO Capaciteit'!C7)</f>
        <v/>
      </c>
      <c r="E36" s="231" t="str">
        <f>IF(ISBLANK('AO Capaciteit'!D7),"",'AO Capaciteit'!D7)</f>
        <v/>
      </c>
      <c r="F36" s="231" t="str">
        <f>IF(ISBLANK('AO Capaciteit'!E7),"",'AO Capaciteit'!E7)</f>
        <v/>
      </c>
      <c r="G36" s="85"/>
      <c r="H36" s="85"/>
      <c r="I36" s="85"/>
    </row>
    <row r="37" spans="1:9" x14ac:dyDescent="0.35">
      <c r="A37" s="85"/>
      <c r="B37" s="85"/>
      <c r="C37" s="89"/>
      <c r="D37" s="85"/>
      <c r="E37" s="85"/>
      <c r="F37" s="85"/>
      <c r="G37" s="85"/>
      <c r="H37" s="85"/>
      <c r="I37" s="85"/>
    </row>
    <row r="38" spans="1:9" x14ac:dyDescent="0.35">
      <c r="A38" s="85"/>
      <c r="B38" s="85" t="s">
        <v>47</v>
      </c>
      <c r="C38" s="103" t="s">
        <v>237</v>
      </c>
      <c r="D38" s="105" t="str">
        <f>IF(ISBLANK('AO Capaciteit'!C12),"",'AO Capaciteit'!C12)</f>
        <v/>
      </c>
      <c r="E38" s="85"/>
      <c r="F38" s="85"/>
      <c r="G38" s="85"/>
      <c r="H38" s="85"/>
      <c r="I38" s="85"/>
    </row>
    <row r="39" spans="1:9" x14ac:dyDescent="0.35">
      <c r="A39" s="85"/>
      <c r="B39" s="85" t="s">
        <v>49</v>
      </c>
      <c r="C39" s="103" t="s">
        <v>238</v>
      </c>
      <c r="D39" s="105" t="str">
        <f>IF(ISBLANK('AO Capaciteit'!C13),"",'AO Capaciteit'!C13)</f>
        <v/>
      </c>
      <c r="E39" s="85"/>
      <c r="F39" s="85"/>
      <c r="G39" s="85"/>
      <c r="H39" s="85"/>
      <c r="I39" s="85"/>
    </row>
    <row r="40" spans="1:9" x14ac:dyDescent="0.35">
      <c r="A40" s="85"/>
      <c r="B40" s="85"/>
      <c r="C40" s="78"/>
      <c r="D40" s="85"/>
      <c r="E40" s="85"/>
      <c r="F40" s="85"/>
      <c r="G40" s="85"/>
      <c r="H40" s="85"/>
      <c r="I40" s="85"/>
    </row>
    <row r="41" spans="1:9" ht="15.5" x14ac:dyDescent="0.35">
      <c r="A41" s="85"/>
      <c r="B41" s="180" t="s">
        <v>52</v>
      </c>
      <c r="C41" s="183" t="s">
        <v>439</v>
      </c>
      <c r="D41" s="87"/>
      <c r="E41" s="87"/>
      <c r="F41" s="87"/>
      <c r="G41" s="87"/>
      <c r="H41" s="85"/>
      <c r="I41" s="85"/>
    </row>
    <row r="42" spans="1:9" x14ac:dyDescent="0.35">
      <c r="A42" s="85"/>
      <c r="B42" s="87"/>
      <c r="C42" s="167" t="s">
        <v>413</v>
      </c>
      <c r="D42" s="221" t="s">
        <v>242</v>
      </c>
      <c r="E42" s="221" t="s">
        <v>496</v>
      </c>
      <c r="F42" s="221" t="s">
        <v>489</v>
      </c>
      <c r="G42" s="221" t="s">
        <v>497</v>
      </c>
      <c r="H42" s="85"/>
      <c r="I42" s="85"/>
    </row>
    <row r="43" spans="1:9" x14ac:dyDescent="0.35">
      <c r="A43" s="85"/>
      <c r="B43" s="171" t="s">
        <v>55</v>
      </c>
      <c r="C43" s="204" t="s">
        <v>243</v>
      </c>
      <c r="D43" s="252" t="str">
        <f>IF(ISBLANK('AO Capaciteit'!C19),"",'AO Capaciteit'!C19)</f>
        <v/>
      </c>
      <c r="E43" s="252" t="str">
        <f>IF(ISBLANK('AO Capaciteit'!D19),"",'AO Capaciteit'!D19)</f>
        <v/>
      </c>
      <c r="F43" s="252" t="str">
        <f>IF(ISBLANK('AO Capaciteit'!E19),"",'AO Capaciteit'!E19)</f>
        <v/>
      </c>
      <c r="G43" s="252" t="str">
        <f>IF(ISBLANK('AO Capaciteit'!F19),"",'AO Capaciteit'!F19)</f>
        <v/>
      </c>
      <c r="H43" s="85"/>
      <c r="I43" s="85"/>
    </row>
    <row r="44" spans="1:9" x14ac:dyDescent="0.35">
      <c r="A44" s="85"/>
      <c r="B44" s="171" t="s">
        <v>56</v>
      </c>
      <c r="C44" s="210" t="s">
        <v>244</v>
      </c>
      <c r="D44" s="234" t="str">
        <f>IF(ISBLANK('AO Capaciteit'!C20),"",'AO Capaciteit'!C20)</f>
        <v/>
      </c>
      <c r="E44" s="234" t="str">
        <f>IF(ISBLANK('AO Capaciteit'!D20),"",'AO Capaciteit'!D20)</f>
        <v/>
      </c>
      <c r="F44" s="234" t="str">
        <f>IF(ISBLANK('AO Capaciteit'!E20),"",'AO Capaciteit'!E20)</f>
        <v/>
      </c>
      <c r="G44" s="234" t="str">
        <f>IF(ISBLANK('AO Capaciteit'!F20),"",'AO Capaciteit'!F20)</f>
        <v/>
      </c>
      <c r="H44" s="85"/>
      <c r="I44" s="85"/>
    </row>
    <row r="45" spans="1:9" x14ac:dyDescent="0.35">
      <c r="A45" s="85"/>
      <c r="B45" s="171" t="s">
        <v>57</v>
      </c>
      <c r="C45" s="210" t="s">
        <v>245</v>
      </c>
      <c r="D45" s="234" t="str">
        <f>IF(ISBLANK('AO Capaciteit'!C21),"",'AO Capaciteit'!C21)</f>
        <v/>
      </c>
      <c r="E45" s="234" t="str">
        <f>IF(ISBLANK('AO Capaciteit'!D21),"",'AO Capaciteit'!D21)</f>
        <v/>
      </c>
      <c r="F45" s="234" t="str">
        <f>IF(ISBLANK('AO Capaciteit'!E21),"",'AO Capaciteit'!E21)</f>
        <v/>
      </c>
      <c r="G45" s="234" t="str">
        <f>IF(ISBLANK('AO Capaciteit'!F21),"",'AO Capaciteit'!F21)</f>
        <v/>
      </c>
      <c r="H45" s="85"/>
      <c r="I45" s="85"/>
    </row>
    <row r="46" spans="1:9" x14ac:dyDescent="0.35">
      <c r="A46" s="85"/>
      <c r="B46" s="171" t="s">
        <v>58</v>
      </c>
      <c r="C46" s="210" t="s">
        <v>246</v>
      </c>
      <c r="D46" s="234" t="str">
        <f>IF(ISBLANK('AO Capaciteit'!C22),"",'AO Capaciteit'!C22)</f>
        <v/>
      </c>
      <c r="E46" s="234" t="str">
        <f>IF(ISBLANK('AO Capaciteit'!D22),"",'AO Capaciteit'!D22)</f>
        <v/>
      </c>
      <c r="F46" s="234" t="str">
        <f>IF(ISBLANK('AO Capaciteit'!E22),"",'AO Capaciteit'!E22)</f>
        <v/>
      </c>
      <c r="G46" s="234" t="str">
        <f>IF(ISBLANK('AO Capaciteit'!F22),"",'AO Capaciteit'!F22)</f>
        <v/>
      </c>
      <c r="H46" s="85"/>
      <c r="I46" s="85"/>
    </row>
    <row r="47" spans="1:9" x14ac:dyDescent="0.35">
      <c r="A47" s="85"/>
      <c r="B47" s="171" t="s">
        <v>59</v>
      </c>
      <c r="C47" s="210" t="s">
        <v>247</v>
      </c>
      <c r="D47" s="234" t="str">
        <f>IF(ISBLANK('AO Capaciteit'!C23),"",'AO Capaciteit'!C23)</f>
        <v/>
      </c>
      <c r="E47" s="234" t="str">
        <f>IF(ISBLANK('AO Capaciteit'!D23),"",'AO Capaciteit'!D23)</f>
        <v/>
      </c>
      <c r="F47" s="234" t="str">
        <f>IF(ISBLANK('AO Capaciteit'!E23),"",'AO Capaciteit'!E23)</f>
        <v/>
      </c>
      <c r="G47" s="234" t="str">
        <f>IF(ISBLANK('AO Capaciteit'!F23),"",'AO Capaciteit'!F23)</f>
        <v/>
      </c>
      <c r="H47" s="85"/>
      <c r="I47" s="85"/>
    </row>
    <row r="48" spans="1:9" x14ac:dyDescent="0.35">
      <c r="A48" s="85"/>
      <c r="B48" s="171" t="s">
        <v>60</v>
      </c>
      <c r="C48" s="210" t="s">
        <v>248</v>
      </c>
      <c r="D48" s="234" t="str">
        <f>IF(ISBLANK('AO Capaciteit'!C24),"",'AO Capaciteit'!C24)</f>
        <v/>
      </c>
      <c r="E48" s="234" t="str">
        <f>IF(ISBLANK('AO Capaciteit'!D24),"",'AO Capaciteit'!D24)</f>
        <v/>
      </c>
      <c r="F48" s="234" t="str">
        <f>IF(ISBLANK('AO Capaciteit'!E24),"",'AO Capaciteit'!E24)</f>
        <v/>
      </c>
      <c r="G48" s="234" t="str">
        <f>IF(ISBLANK('AO Capaciteit'!F24),"",'AO Capaciteit'!F24)</f>
        <v/>
      </c>
      <c r="H48" s="85"/>
      <c r="I48" s="85"/>
    </row>
    <row r="49" spans="1:9" x14ac:dyDescent="0.35">
      <c r="A49" s="85"/>
      <c r="B49" s="171" t="s">
        <v>61</v>
      </c>
      <c r="C49" s="210" t="s">
        <v>249</v>
      </c>
      <c r="D49" s="234" t="str">
        <f>IF(ISBLANK('AO Capaciteit'!C25),"",'AO Capaciteit'!C25)</f>
        <v/>
      </c>
      <c r="E49" s="234" t="str">
        <f>IF(ISBLANK('AO Capaciteit'!D25),"",'AO Capaciteit'!D25)</f>
        <v/>
      </c>
      <c r="F49" s="234" t="str">
        <f>IF(ISBLANK('AO Capaciteit'!E25),"",'AO Capaciteit'!E25)</f>
        <v/>
      </c>
      <c r="G49" s="234" t="str">
        <f>IF(ISBLANK('AO Capaciteit'!F25),"",'AO Capaciteit'!F25)</f>
        <v/>
      </c>
      <c r="H49" s="85"/>
      <c r="I49" s="85"/>
    </row>
    <row r="50" spans="1:9" x14ac:dyDescent="0.35">
      <c r="A50" s="85"/>
      <c r="B50" s="171" t="s">
        <v>62</v>
      </c>
      <c r="C50" s="210" t="s">
        <v>250</v>
      </c>
      <c r="D50" s="234" t="str">
        <f>IF(ISBLANK('AO Capaciteit'!C26),"",'AO Capaciteit'!C26)</f>
        <v/>
      </c>
      <c r="E50" s="234" t="str">
        <f>IF(ISBLANK('AO Capaciteit'!D26),"",'AO Capaciteit'!D26)</f>
        <v/>
      </c>
      <c r="F50" s="234" t="str">
        <f>IF(ISBLANK('AO Capaciteit'!E26),"",'AO Capaciteit'!E26)</f>
        <v/>
      </c>
      <c r="G50" s="234" t="str">
        <f>IF(ISBLANK('AO Capaciteit'!F26),"",'AO Capaciteit'!F26)</f>
        <v/>
      </c>
      <c r="H50" s="85"/>
      <c r="I50" s="85"/>
    </row>
    <row r="51" spans="1:9" x14ac:dyDescent="0.35">
      <c r="A51" s="85"/>
      <c r="B51" s="171" t="s">
        <v>63</v>
      </c>
      <c r="C51" s="210" t="s">
        <v>251</v>
      </c>
      <c r="D51" s="234" t="str">
        <f>IF(ISBLANK('AO Capaciteit'!C27),"",'AO Capaciteit'!C27)</f>
        <v/>
      </c>
      <c r="E51" s="234" t="str">
        <f>IF(ISBLANK('AO Capaciteit'!D27),"",'AO Capaciteit'!D27)</f>
        <v/>
      </c>
      <c r="F51" s="234" t="str">
        <f>IF(ISBLANK('AO Capaciteit'!E27),"",'AO Capaciteit'!E27)</f>
        <v/>
      </c>
      <c r="G51" s="234" t="str">
        <f>IF(ISBLANK('AO Capaciteit'!F27),"",'AO Capaciteit'!F27)</f>
        <v/>
      </c>
      <c r="H51" s="85"/>
      <c r="I51" s="85"/>
    </row>
    <row r="52" spans="1:9" x14ac:dyDescent="0.35">
      <c r="A52" s="85"/>
      <c r="B52" s="171" t="s">
        <v>64</v>
      </c>
      <c r="C52" s="210" t="s">
        <v>252</v>
      </c>
      <c r="D52" s="234" t="str">
        <f>IF(ISBLANK('AO Capaciteit'!C28),"",'AO Capaciteit'!C28)</f>
        <v/>
      </c>
      <c r="E52" s="234" t="str">
        <f>IF(ISBLANK('AO Capaciteit'!D28),"",'AO Capaciteit'!D28)</f>
        <v/>
      </c>
      <c r="F52" s="234" t="str">
        <f>IF(ISBLANK('AO Capaciteit'!E28),"",'AO Capaciteit'!E28)</f>
        <v/>
      </c>
      <c r="G52" s="234" t="str">
        <f>IF(ISBLANK('AO Capaciteit'!F28),"",'AO Capaciteit'!F28)</f>
        <v/>
      </c>
      <c r="H52" s="85"/>
      <c r="I52" s="85"/>
    </row>
    <row r="53" spans="1:9" x14ac:dyDescent="0.35">
      <c r="A53" s="85"/>
      <c r="B53" s="171" t="s">
        <v>65</v>
      </c>
      <c r="C53" s="210" t="s">
        <v>253</v>
      </c>
      <c r="D53" s="234" t="str">
        <f>IF(ISBLANK('AO Capaciteit'!C29),"",'AO Capaciteit'!C29)</f>
        <v/>
      </c>
      <c r="E53" s="234" t="str">
        <f>IF(ISBLANK('AO Capaciteit'!D29),"",'AO Capaciteit'!D29)</f>
        <v/>
      </c>
      <c r="F53" s="234" t="str">
        <f>IF(ISBLANK('AO Capaciteit'!E29),"",'AO Capaciteit'!E29)</f>
        <v/>
      </c>
      <c r="G53" s="234" t="str">
        <f>IF(ISBLANK('AO Capaciteit'!F29),"",'AO Capaciteit'!F29)</f>
        <v/>
      </c>
      <c r="H53" s="85"/>
      <c r="I53" s="85"/>
    </row>
    <row r="54" spans="1:9" x14ac:dyDescent="0.35">
      <c r="A54" s="85"/>
      <c r="B54" s="171" t="s">
        <v>66</v>
      </c>
      <c r="C54" s="210" t="s">
        <v>254</v>
      </c>
      <c r="D54" s="234" t="str">
        <f>IF(ISBLANK('AO Capaciteit'!C30),"",'AO Capaciteit'!C30)</f>
        <v/>
      </c>
      <c r="E54" s="234" t="str">
        <f>IF(ISBLANK('AO Capaciteit'!D30),"",'AO Capaciteit'!D30)</f>
        <v/>
      </c>
      <c r="F54" s="234" t="str">
        <f>IF(ISBLANK('AO Capaciteit'!E30),"",'AO Capaciteit'!E30)</f>
        <v/>
      </c>
      <c r="G54" s="234" t="str">
        <f>IF(ISBLANK('AO Capaciteit'!F30),"",'AO Capaciteit'!F30)</f>
        <v/>
      </c>
      <c r="H54" s="85"/>
      <c r="I54" s="85"/>
    </row>
    <row r="55" spans="1:9" x14ac:dyDescent="0.35">
      <c r="A55" s="85"/>
      <c r="B55" s="171" t="s">
        <v>67</v>
      </c>
      <c r="C55" s="211" t="s">
        <v>255</v>
      </c>
      <c r="D55" s="253" t="str">
        <f>IF(ISBLANK('AO Capaciteit'!C31),"",'AO Capaciteit'!C31)</f>
        <v/>
      </c>
      <c r="E55" s="253" t="str">
        <f>IF(ISBLANK('AO Capaciteit'!D31),"",'AO Capaciteit'!D31)</f>
        <v/>
      </c>
      <c r="F55" s="253" t="str">
        <f>IF(ISBLANK('AO Capaciteit'!E31),"",'AO Capaciteit'!E31)</f>
        <v/>
      </c>
      <c r="G55" s="253" t="str">
        <f>IF(ISBLANK('AO Capaciteit'!F31),"",'AO Capaciteit'!F31)</f>
        <v/>
      </c>
      <c r="H55" s="85"/>
      <c r="I55" s="85"/>
    </row>
    <row r="56" spans="1:9" x14ac:dyDescent="0.35">
      <c r="A56" s="85"/>
      <c r="B56" s="185"/>
      <c r="C56" s="78"/>
      <c r="D56" s="78"/>
      <c r="E56" s="78"/>
      <c r="F56" s="78"/>
      <c r="G56" s="78"/>
      <c r="H56" s="85"/>
      <c r="I56" s="85"/>
    </row>
    <row r="57" spans="1:9" ht="15.5" x14ac:dyDescent="0.35">
      <c r="A57" s="85"/>
      <c r="B57" s="180" t="s">
        <v>68</v>
      </c>
      <c r="C57" s="183" t="s">
        <v>440</v>
      </c>
      <c r="D57" s="167"/>
      <c r="E57" s="167"/>
      <c r="F57" s="167"/>
      <c r="G57" s="167"/>
      <c r="H57" s="85"/>
      <c r="I57" s="85"/>
    </row>
    <row r="58" spans="1:9" x14ac:dyDescent="0.35">
      <c r="A58" s="85"/>
      <c r="B58" s="185"/>
      <c r="C58" s="167" t="s">
        <v>413</v>
      </c>
      <c r="D58" s="221" t="s">
        <v>242</v>
      </c>
      <c r="E58" s="221" t="s">
        <v>496</v>
      </c>
      <c r="F58" s="221" t="s">
        <v>489</v>
      </c>
      <c r="G58" s="221" t="s">
        <v>497</v>
      </c>
      <c r="H58" s="85"/>
      <c r="I58" s="85"/>
    </row>
    <row r="59" spans="1:9" x14ac:dyDescent="0.35">
      <c r="A59" s="85"/>
      <c r="B59" s="171" t="s">
        <v>70</v>
      </c>
      <c r="C59" s="204" t="s">
        <v>243</v>
      </c>
      <c r="D59" s="252" t="str">
        <f>IF(ISBLANK('AO Capaciteit'!C34),"",'AO Capaciteit'!C34)</f>
        <v/>
      </c>
      <c r="E59" s="252" t="str">
        <f>IF(ISBLANK('AO Capaciteit'!D34),"",'AO Capaciteit'!D34)</f>
        <v/>
      </c>
      <c r="F59" s="252" t="str">
        <f>IF(ISBLANK('AO Capaciteit'!E34),"",'AO Capaciteit'!E34)</f>
        <v/>
      </c>
      <c r="G59" s="252" t="str">
        <f>IF(ISBLANK('AO Capaciteit'!F34),"",'AO Capaciteit'!F34)</f>
        <v/>
      </c>
      <c r="H59" s="85"/>
      <c r="I59" s="85"/>
    </row>
    <row r="60" spans="1:9" x14ac:dyDescent="0.35">
      <c r="A60" s="85"/>
      <c r="B60" s="171" t="s">
        <v>71</v>
      </c>
      <c r="C60" s="210" t="s">
        <v>244</v>
      </c>
      <c r="D60" s="234" t="str">
        <f>IF(ISBLANK('AO Capaciteit'!C35),"",'AO Capaciteit'!C35)</f>
        <v/>
      </c>
      <c r="E60" s="234" t="str">
        <f>IF(ISBLANK('AO Capaciteit'!D35),"",'AO Capaciteit'!D35)</f>
        <v/>
      </c>
      <c r="F60" s="234" t="str">
        <f>IF(ISBLANK('AO Capaciteit'!E35),"",'AO Capaciteit'!E35)</f>
        <v/>
      </c>
      <c r="G60" s="234" t="str">
        <f>IF(ISBLANK('AO Capaciteit'!F35),"",'AO Capaciteit'!F35)</f>
        <v/>
      </c>
      <c r="H60" s="85"/>
      <c r="I60" s="85"/>
    </row>
    <row r="61" spans="1:9" x14ac:dyDescent="0.35">
      <c r="A61" s="85"/>
      <c r="B61" s="171" t="s">
        <v>72</v>
      </c>
      <c r="C61" s="210" t="s">
        <v>245</v>
      </c>
      <c r="D61" s="234" t="str">
        <f>IF(ISBLANK('AO Capaciteit'!C36),"",'AO Capaciteit'!C36)</f>
        <v/>
      </c>
      <c r="E61" s="234" t="str">
        <f>IF(ISBLANK('AO Capaciteit'!D36),"",'AO Capaciteit'!D36)</f>
        <v/>
      </c>
      <c r="F61" s="234" t="str">
        <f>IF(ISBLANK('AO Capaciteit'!E36),"",'AO Capaciteit'!E36)</f>
        <v/>
      </c>
      <c r="G61" s="234" t="str">
        <f>IF(ISBLANK('AO Capaciteit'!F36),"",'AO Capaciteit'!F36)</f>
        <v/>
      </c>
      <c r="H61" s="85"/>
      <c r="I61" s="85"/>
    </row>
    <row r="62" spans="1:9" x14ac:dyDescent="0.35">
      <c r="A62" s="85"/>
      <c r="B62" s="171" t="s">
        <v>73</v>
      </c>
      <c r="C62" s="210" t="s">
        <v>246</v>
      </c>
      <c r="D62" s="234" t="str">
        <f>IF(ISBLANK('AO Capaciteit'!C37),"",'AO Capaciteit'!C37)</f>
        <v/>
      </c>
      <c r="E62" s="234" t="str">
        <f>IF(ISBLANK('AO Capaciteit'!D37),"",'AO Capaciteit'!D37)</f>
        <v/>
      </c>
      <c r="F62" s="234" t="str">
        <f>IF(ISBLANK('AO Capaciteit'!E37),"",'AO Capaciteit'!E37)</f>
        <v/>
      </c>
      <c r="G62" s="234" t="str">
        <f>IF(ISBLANK('AO Capaciteit'!F37),"",'AO Capaciteit'!F37)</f>
        <v/>
      </c>
      <c r="H62" s="85"/>
      <c r="I62" s="85"/>
    </row>
    <row r="63" spans="1:9" x14ac:dyDescent="0.35">
      <c r="A63" s="85"/>
      <c r="B63" s="171" t="s">
        <v>74</v>
      </c>
      <c r="C63" s="210" t="s">
        <v>247</v>
      </c>
      <c r="D63" s="234" t="str">
        <f>IF(ISBLANK('AO Capaciteit'!C38),"",'AO Capaciteit'!C38)</f>
        <v/>
      </c>
      <c r="E63" s="234" t="str">
        <f>IF(ISBLANK('AO Capaciteit'!D38),"",'AO Capaciteit'!D38)</f>
        <v/>
      </c>
      <c r="F63" s="234" t="str">
        <f>IF(ISBLANK('AO Capaciteit'!E38),"",'AO Capaciteit'!E38)</f>
        <v/>
      </c>
      <c r="G63" s="234" t="str">
        <f>IF(ISBLANK('AO Capaciteit'!F38),"",'AO Capaciteit'!F38)</f>
        <v/>
      </c>
      <c r="H63" s="85"/>
      <c r="I63" s="85"/>
    </row>
    <row r="64" spans="1:9" x14ac:dyDescent="0.35">
      <c r="A64" s="85"/>
      <c r="B64" s="171" t="s">
        <v>75</v>
      </c>
      <c r="C64" s="210" t="s">
        <v>248</v>
      </c>
      <c r="D64" s="234" t="str">
        <f>IF(ISBLANK('AO Capaciteit'!C39),"",'AO Capaciteit'!C39)</f>
        <v/>
      </c>
      <c r="E64" s="234" t="str">
        <f>IF(ISBLANK('AO Capaciteit'!D39),"",'AO Capaciteit'!D39)</f>
        <v/>
      </c>
      <c r="F64" s="234" t="str">
        <f>IF(ISBLANK('AO Capaciteit'!E39),"",'AO Capaciteit'!E39)</f>
        <v/>
      </c>
      <c r="G64" s="234" t="str">
        <f>IF(ISBLANK('AO Capaciteit'!F39),"",'AO Capaciteit'!F39)</f>
        <v/>
      </c>
      <c r="H64" s="85"/>
      <c r="I64" s="85"/>
    </row>
    <row r="65" spans="1:9" x14ac:dyDescent="0.35">
      <c r="A65" s="85"/>
      <c r="B65" s="171" t="s">
        <v>76</v>
      </c>
      <c r="C65" s="210" t="s">
        <v>249</v>
      </c>
      <c r="D65" s="234" t="str">
        <f>IF(ISBLANK('AO Capaciteit'!C40),"",'AO Capaciteit'!C40)</f>
        <v/>
      </c>
      <c r="E65" s="234" t="str">
        <f>IF(ISBLANK('AO Capaciteit'!D40),"",'AO Capaciteit'!D40)</f>
        <v/>
      </c>
      <c r="F65" s="234" t="str">
        <f>IF(ISBLANK('AO Capaciteit'!E40),"",'AO Capaciteit'!E40)</f>
        <v/>
      </c>
      <c r="G65" s="234" t="str">
        <f>IF(ISBLANK('AO Capaciteit'!F40),"",'AO Capaciteit'!F40)</f>
        <v/>
      </c>
      <c r="H65" s="85"/>
      <c r="I65" s="85"/>
    </row>
    <row r="66" spans="1:9" x14ac:dyDescent="0.35">
      <c r="A66" s="85"/>
      <c r="B66" s="171" t="s">
        <v>77</v>
      </c>
      <c r="C66" s="210" t="s">
        <v>250</v>
      </c>
      <c r="D66" s="234" t="str">
        <f>IF(ISBLANK('AO Capaciteit'!C41),"",'AO Capaciteit'!C41)</f>
        <v/>
      </c>
      <c r="E66" s="234" t="str">
        <f>IF(ISBLANK('AO Capaciteit'!D41),"",'AO Capaciteit'!D41)</f>
        <v/>
      </c>
      <c r="F66" s="234" t="str">
        <f>IF(ISBLANK('AO Capaciteit'!E41),"",'AO Capaciteit'!E41)</f>
        <v/>
      </c>
      <c r="G66" s="234" t="str">
        <f>IF(ISBLANK('AO Capaciteit'!F41),"",'AO Capaciteit'!F41)</f>
        <v/>
      </c>
      <c r="H66" s="85"/>
      <c r="I66" s="85"/>
    </row>
    <row r="67" spans="1:9" x14ac:dyDescent="0.35">
      <c r="A67" s="85"/>
      <c r="B67" s="171" t="s">
        <v>78</v>
      </c>
      <c r="C67" s="210" t="s">
        <v>251</v>
      </c>
      <c r="D67" s="234" t="str">
        <f>IF(ISBLANK('AO Capaciteit'!C42),"",'AO Capaciteit'!C42)</f>
        <v/>
      </c>
      <c r="E67" s="234" t="str">
        <f>IF(ISBLANK('AO Capaciteit'!D42),"",'AO Capaciteit'!D42)</f>
        <v/>
      </c>
      <c r="F67" s="234" t="str">
        <f>IF(ISBLANK('AO Capaciteit'!E42),"",'AO Capaciteit'!E42)</f>
        <v/>
      </c>
      <c r="G67" s="234" t="str">
        <f>IF(ISBLANK('AO Capaciteit'!F42),"",'AO Capaciteit'!F42)</f>
        <v/>
      </c>
      <c r="H67" s="85"/>
      <c r="I67" s="85"/>
    </row>
    <row r="68" spans="1:9" x14ac:dyDescent="0.35">
      <c r="A68" s="85"/>
      <c r="B68" s="171" t="s">
        <v>79</v>
      </c>
      <c r="C68" s="210" t="s">
        <v>252</v>
      </c>
      <c r="D68" s="234" t="str">
        <f>IF(ISBLANK('AO Capaciteit'!C43),"",'AO Capaciteit'!C43)</f>
        <v/>
      </c>
      <c r="E68" s="234" t="str">
        <f>IF(ISBLANK('AO Capaciteit'!D43),"",'AO Capaciteit'!D43)</f>
        <v/>
      </c>
      <c r="F68" s="234" t="str">
        <f>IF(ISBLANK('AO Capaciteit'!E43),"",'AO Capaciteit'!E43)</f>
        <v/>
      </c>
      <c r="G68" s="234" t="str">
        <f>IF(ISBLANK('AO Capaciteit'!F43),"",'AO Capaciteit'!F43)</f>
        <v/>
      </c>
      <c r="H68" s="85"/>
      <c r="I68" s="85"/>
    </row>
    <row r="69" spans="1:9" x14ac:dyDescent="0.35">
      <c r="A69" s="85"/>
      <c r="B69" s="171" t="s">
        <v>80</v>
      </c>
      <c r="C69" s="210" t="s">
        <v>253</v>
      </c>
      <c r="D69" s="234" t="str">
        <f>IF(ISBLANK('AO Capaciteit'!C44),"",'AO Capaciteit'!C44)</f>
        <v/>
      </c>
      <c r="E69" s="234" t="str">
        <f>IF(ISBLANK('AO Capaciteit'!D44),"",'AO Capaciteit'!D44)</f>
        <v/>
      </c>
      <c r="F69" s="234" t="str">
        <f>IF(ISBLANK('AO Capaciteit'!E44),"",'AO Capaciteit'!E44)</f>
        <v/>
      </c>
      <c r="G69" s="234" t="str">
        <f>IF(ISBLANK('AO Capaciteit'!F44),"",'AO Capaciteit'!F44)</f>
        <v/>
      </c>
      <c r="H69" s="85"/>
      <c r="I69" s="85"/>
    </row>
    <row r="70" spans="1:9" x14ac:dyDescent="0.35">
      <c r="A70" s="85"/>
      <c r="B70" s="171" t="s">
        <v>81</v>
      </c>
      <c r="C70" s="210" t="s">
        <v>254</v>
      </c>
      <c r="D70" s="234" t="str">
        <f>IF(ISBLANK('AO Capaciteit'!C45),"",'AO Capaciteit'!C45)</f>
        <v/>
      </c>
      <c r="E70" s="234" t="str">
        <f>IF(ISBLANK('AO Capaciteit'!D45),"",'AO Capaciteit'!D45)</f>
        <v/>
      </c>
      <c r="F70" s="234" t="str">
        <f>IF(ISBLANK('AO Capaciteit'!E45),"",'AO Capaciteit'!E45)</f>
        <v/>
      </c>
      <c r="G70" s="234" t="str">
        <f>IF(ISBLANK('AO Capaciteit'!F45),"",'AO Capaciteit'!F45)</f>
        <v/>
      </c>
      <c r="H70" s="85"/>
      <c r="I70" s="85"/>
    </row>
    <row r="71" spans="1:9" x14ac:dyDescent="0.35">
      <c r="A71" s="85"/>
      <c r="B71" s="171" t="s">
        <v>82</v>
      </c>
      <c r="C71" s="211" t="s">
        <v>255</v>
      </c>
      <c r="D71" s="253" t="str">
        <f>IF(ISBLANK('AO Capaciteit'!C46),"",'AO Capaciteit'!C46)</f>
        <v/>
      </c>
      <c r="E71" s="253" t="str">
        <f>IF(ISBLANK('AO Capaciteit'!D46),"",'AO Capaciteit'!D46)</f>
        <v/>
      </c>
      <c r="F71" s="253" t="str">
        <f>IF(ISBLANK('AO Capaciteit'!E46),"",'AO Capaciteit'!E46)</f>
        <v/>
      </c>
      <c r="G71" s="253" t="str">
        <f>IF(ISBLANK('AO Capaciteit'!F46),"",'AO Capaciteit'!F46)</f>
        <v/>
      </c>
      <c r="H71" s="85"/>
      <c r="I71" s="85"/>
    </row>
    <row r="72" spans="1:9" x14ac:dyDescent="0.35">
      <c r="A72" s="85"/>
      <c r="B72" s="181"/>
      <c r="C72" s="78"/>
      <c r="D72" s="78"/>
      <c r="E72" s="78"/>
      <c r="F72" s="78"/>
      <c r="G72" s="78"/>
      <c r="H72" s="85"/>
      <c r="I72" s="85"/>
    </row>
    <row r="73" spans="1:9" ht="15.5" x14ac:dyDescent="0.35">
      <c r="A73" s="85"/>
      <c r="B73" s="180" t="s">
        <v>83</v>
      </c>
      <c r="C73" s="183" t="s">
        <v>441</v>
      </c>
      <c r="D73" s="167"/>
      <c r="E73" s="167"/>
      <c r="F73" s="167"/>
      <c r="G73" s="167"/>
      <c r="H73" s="85"/>
      <c r="I73" s="85"/>
    </row>
    <row r="74" spans="1:9" x14ac:dyDescent="0.35">
      <c r="A74" s="85"/>
      <c r="B74" s="185"/>
      <c r="C74" s="167" t="s">
        <v>413</v>
      </c>
      <c r="D74" s="221" t="s">
        <v>242</v>
      </c>
      <c r="E74" s="221" t="s">
        <v>496</v>
      </c>
      <c r="F74" s="221" t="s">
        <v>489</v>
      </c>
      <c r="G74" s="221" t="s">
        <v>497</v>
      </c>
      <c r="H74" s="85"/>
      <c r="I74" s="85"/>
    </row>
    <row r="75" spans="1:9" x14ac:dyDescent="0.35">
      <c r="A75" s="85"/>
      <c r="B75" s="171" t="s">
        <v>85</v>
      </c>
      <c r="C75" s="204" t="s">
        <v>243</v>
      </c>
      <c r="D75" s="252" t="str">
        <f>IF(ISBLANK('AO Capaciteit'!C49),"",'AO Capaciteit'!C49)</f>
        <v/>
      </c>
      <c r="E75" s="252" t="str">
        <f>IF(ISBLANK('AO Capaciteit'!D49),"",'AO Capaciteit'!D49)</f>
        <v/>
      </c>
      <c r="F75" s="252" t="str">
        <f>IF(ISBLANK('AO Capaciteit'!E49),"",'AO Capaciteit'!E49)</f>
        <v/>
      </c>
      <c r="G75" s="252" t="str">
        <f>IF(ISBLANK('AO Capaciteit'!F49),"",'AO Capaciteit'!F49)</f>
        <v/>
      </c>
      <c r="H75" s="85"/>
      <c r="I75" s="85"/>
    </row>
    <row r="76" spans="1:9" x14ac:dyDescent="0.35">
      <c r="A76" s="85"/>
      <c r="B76" s="171" t="s">
        <v>86</v>
      </c>
      <c r="C76" s="210" t="s">
        <v>244</v>
      </c>
      <c r="D76" s="234" t="str">
        <f>IF(ISBLANK('AO Capaciteit'!C50),"",'AO Capaciteit'!C50)</f>
        <v/>
      </c>
      <c r="E76" s="234" t="str">
        <f>IF(ISBLANK('AO Capaciteit'!D50),"",'AO Capaciteit'!D50)</f>
        <v/>
      </c>
      <c r="F76" s="234" t="str">
        <f>IF(ISBLANK('AO Capaciteit'!E50),"",'AO Capaciteit'!E50)</f>
        <v/>
      </c>
      <c r="G76" s="234" t="str">
        <f>IF(ISBLANK('AO Capaciteit'!F50),"",'AO Capaciteit'!F50)</f>
        <v/>
      </c>
      <c r="H76" s="85"/>
      <c r="I76" s="85"/>
    </row>
    <row r="77" spans="1:9" x14ac:dyDescent="0.35">
      <c r="A77" s="85"/>
      <c r="B77" s="171" t="s">
        <v>87</v>
      </c>
      <c r="C77" s="210" t="s">
        <v>245</v>
      </c>
      <c r="D77" s="234" t="str">
        <f>IF(ISBLANK('AO Capaciteit'!C51),"",'AO Capaciteit'!C51)</f>
        <v/>
      </c>
      <c r="E77" s="234" t="str">
        <f>IF(ISBLANK('AO Capaciteit'!D51),"",'AO Capaciteit'!D51)</f>
        <v/>
      </c>
      <c r="F77" s="234" t="str">
        <f>IF(ISBLANK('AO Capaciteit'!E51),"",'AO Capaciteit'!E51)</f>
        <v/>
      </c>
      <c r="G77" s="234" t="str">
        <f>IF(ISBLANK('AO Capaciteit'!F51),"",'AO Capaciteit'!F51)</f>
        <v/>
      </c>
      <c r="H77" s="85"/>
      <c r="I77" s="85"/>
    </row>
    <row r="78" spans="1:9" x14ac:dyDescent="0.35">
      <c r="A78" s="85"/>
      <c r="B78" s="171" t="s">
        <v>88</v>
      </c>
      <c r="C78" s="210" t="s">
        <v>246</v>
      </c>
      <c r="D78" s="234" t="str">
        <f>IF(ISBLANK('AO Capaciteit'!C52),"",'AO Capaciteit'!C52)</f>
        <v/>
      </c>
      <c r="E78" s="234" t="str">
        <f>IF(ISBLANK('AO Capaciteit'!D52),"",'AO Capaciteit'!D52)</f>
        <v/>
      </c>
      <c r="F78" s="234" t="str">
        <f>IF(ISBLANK('AO Capaciteit'!E52),"",'AO Capaciteit'!E52)</f>
        <v/>
      </c>
      <c r="G78" s="234" t="str">
        <f>IF(ISBLANK('AO Capaciteit'!F52),"",'AO Capaciteit'!F52)</f>
        <v/>
      </c>
      <c r="H78" s="85"/>
      <c r="I78" s="85"/>
    </row>
    <row r="79" spans="1:9" x14ac:dyDescent="0.35">
      <c r="A79" s="85"/>
      <c r="B79" s="171" t="s">
        <v>89</v>
      </c>
      <c r="C79" s="210" t="s">
        <v>247</v>
      </c>
      <c r="D79" s="234" t="str">
        <f>IF(ISBLANK('AO Capaciteit'!C53),"",'AO Capaciteit'!C53)</f>
        <v/>
      </c>
      <c r="E79" s="234" t="str">
        <f>IF(ISBLANK('AO Capaciteit'!D53),"",'AO Capaciteit'!D53)</f>
        <v/>
      </c>
      <c r="F79" s="234" t="str">
        <f>IF(ISBLANK('AO Capaciteit'!E53),"",'AO Capaciteit'!E53)</f>
        <v/>
      </c>
      <c r="G79" s="234" t="str">
        <f>IF(ISBLANK('AO Capaciteit'!F53),"",'AO Capaciteit'!F53)</f>
        <v/>
      </c>
      <c r="H79" s="85"/>
      <c r="I79" s="85"/>
    </row>
    <row r="80" spans="1:9" x14ac:dyDescent="0.35">
      <c r="A80" s="85"/>
      <c r="B80" s="171" t="s">
        <v>90</v>
      </c>
      <c r="C80" s="210" t="s">
        <v>248</v>
      </c>
      <c r="D80" s="234" t="str">
        <f>IF(ISBLANK('AO Capaciteit'!C54),"",'AO Capaciteit'!C54)</f>
        <v/>
      </c>
      <c r="E80" s="234" t="str">
        <f>IF(ISBLANK('AO Capaciteit'!D54),"",'AO Capaciteit'!D54)</f>
        <v/>
      </c>
      <c r="F80" s="234" t="str">
        <f>IF(ISBLANK('AO Capaciteit'!E54),"",'AO Capaciteit'!E54)</f>
        <v/>
      </c>
      <c r="G80" s="234" t="str">
        <f>IF(ISBLANK('AO Capaciteit'!F54),"",'AO Capaciteit'!F54)</f>
        <v/>
      </c>
      <c r="H80" s="85"/>
      <c r="I80" s="85"/>
    </row>
    <row r="81" spans="1:9" x14ac:dyDescent="0.35">
      <c r="A81" s="85"/>
      <c r="B81" s="171" t="s">
        <v>91</v>
      </c>
      <c r="C81" s="210" t="s">
        <v>249</v>
      </c>
      <c r="D81" s="234" t="str">
        <f>IF(ISBLANK('AO Capaciteit'!C55),"",'AO Capaciteit'!C55)</f>
        <v/>
      </c>
      <c r="E81" s="234" t="str">
        <f>IF(ISBLANK('AO Capaciteit'!D55),"",'AO Capaciteit'!D55)</f>
        <v/>
      </c>
      <c r="F81" s="234" t="str">
        <f>IF(ISBLANK('AO Capaciteit'!E55),"",'AO Capaciteit'!E55)</f>
        <v/>
      </c>
      <c r="G81" s="234" t="str">
        <f>IF(ISBLANK('AO Capaciteit'!F55),"",'AO Capaciteit'!F55)</f>
        <v/>
      </c>
      <c r="H81" s="85"/>
      <c r="I81" s="85"/>
    </row>
    <row r="82" spans="1:9" x14ac:dyDescent="0.35">
      <c r="A82" s="85"/>
      <c r="B82" s="171" t="s">
        <v>92</v>
      </c>
      <c r="C82" s="210" t="s">
        <v>250</v>
      </c>
      <c r="D82" s="234" t="str">
        <f>IF(ISBLANK('AO Capaciteit'!C56),"",'AO Capaciteit'!C56)</f>
        <v/>
      </c>
      <c r="E82" s="234" t="str">
        <f>IF(ISBLANK('AO Capaciteit'!D56),"",'AO Capaciteit'!D56)</f>
        <v/>
      </c>
      <c r="F82" s="234" t="str">
        <f>IF(ISBLANK('AO Capaciteit'!E56),"",'AO Capaciteit'!E56)</f>
        <v/>
      </c>
      <c r="G82" s="234" t="str">
        <f>IF(ISBLANK('AO Capaciteit'!F56),"",'AO Capaciteit'!F56)</f>
        <v/>
      </c>
      <c r="H82" s="85"/>
      <c r="I82" s="85"/>
    </row>
    <row r="83" spans="1:9" x14ac:dyDescent="0.35">
      <c r="A83" s="85"/>
      <c r="B83" s="171" t="s">
        <v>93</v>
      </c>
      <c r="C83" s="210" t="s">
        <v>251</v>
      </c>
      <c r="D83" s="234" t="str">
        <f>IF(ISBLANK('AO Capaciteit'!C57),"",'AO Capaciteit'!C57)</f>
        <v/>
      </c>
      <c r="E83" s="234" t="str">
        <f>IF(ISBLANK('AO Capaciteit'!D57),"",'AO Capaciteit'!D57)</f>
        <v/>
      </c>
      <c r="F83" s="234" t="str">
        <f>IF(ISBLANK('AO Capaciteit'!E57),"",'AO Capaciteit'!E57)</f>
        <v/>
      </c>
      <c r="G83" s="234" t="str">
        <f>IF(ISBLANK('AO Capaciteit'!F57),"",'AO Capaciteit'!F57)</f>
        <v/>
      </c>
      <c r="H83" s="85"/>
      <c r="I83" s="85"/>
    </row>
    <row r="84" spans="1:9" x14ac:dyDescent="0.35">
      <c r="A84" s="85"/>
      <c r="B84" s="171" t="s">
        <v>94</v>
      </c>
      <c r="C84" s="210" t="s">
        <v>252</v>
      </c>
      <c r="D84" s="234" t="str">
        <f>IF(ISBLANK('AO Capaciteit'!C58),"",'AO Capaciteit'!C58)</f>
        <v/>
      </c>
      <c r="E84" s="234" t="str">
        <f>IF(ISBLANK('AO Capaciteit'!D58),"",'AO Capaciteit'!D58)</f>
        <v/>
      </c>
      <c r="F84" s="234" t="str">
        <f>IF(ISBLANK('AO Capaciteit'!E58),"",'AO Capaciteit'!E58)</f>
        <v/>
      </c>
      <c r="G84" s="234" t="str">
        <f>IF(ISBLANK('AO Capaciteit'!F58),"",'AO Capaciteit'!F58)</f>
        <v/>
      </c>
      <c r="H84" s="85"/>
      <c r="I84" s="85"/>
    </row>
    <row r="85" spans="1:9" x14ac:dyDescent="0.35">
      <c r="A85" s="85"/>
      <c r="B85" s="171" t="s">
        <v>95</v>
      </c>
      <c r="C85" s="210" t="s">
        <v>253</v>
      </c>
      <c r="D85" s="234" t="str">
        <f>IF(ISBLANK('AO Capaciteit'!C59),"",'AO Capaciteit'!C59)</f>
        <v/>
      </c>
      <c r="E85" s="234" t="str">
        <f>IF(ISBLANK('AO Capaciteit'!D59),"",'AO Capaciteit'!D59)</f>
        <v/>
      </c>
      <c r="F85" s="234" t="str">
        <f>IF(ISBLANK('AO Capaciteit'!E59),"",'AO Capaciteit'!E59)</f>
        <v/>
      </c>
      <c r="G85" s="234" t="str">
        <f>IF(ISBLANK('AO Capaciteit'!F59),"",'AO Capaciteit'!F59)</f>
        <v/>
      </c>
      <c r="H85" s="85"/>
      <c r="I85" s="85"/>
    </row>
    <row r="86" spans="1:9" x14ac:dyDescent="0.35">
      <c r="A86" s="85"/>
      <c r="B86" s="171" t="s">
        <v>96</v>
      </c>
      <c r="C86" s="210" t="s">
        <v>254</v>
      </c>
      <c r="D86" s="234" t="str">
        <f>IF(ISBLANK('AO Capaciteit'!C60),"",'AO Capaciteit'!C60)</f>
        <v/>
      </c>
      <c r="E86" s="234" t="str">
        <f>IF(ISBLANK('AO Capaciteit'!D60),"",'AO Capaciteit'!D60)</f>
        <v/>
      </c>
      <c r="F86" s="234" t="str">
        <f>IF(ISBLANK('AO Capaciteit'!E60),"",'AO Capaciteit'!E60)</f>
        <v/>
      </c>
      <c r="G86" s="234" t="str">
        <f>IF(ISBLANK('AO Capaciteit'!F60),"",'AO Capaciteit'!F60)</f>
        <v/>
      </c>
      <c r="H86" s="85"/>
      <c r="I86" s="85"/>
    </row>
    <row r="87" spans="1:9" x14ac:dyDescent="0.35">
      <c r="A87" s="85"/>
      <c r="B87" s="171" t="s">
        <v>97</v>
      </c>
      <c r="C87" s="211" t="s">
        <v>255</v>
      </c>
      <c r="D87" s="253" t="str">
        <f>IF(ISBLANK('AO Capaciteit'!C61),"",'AO Capaciteit'!C61)</f>
        <v/>
      </c>
      <c r="E87" s="253" t="str">
        <f>IF(ISBLANK('AO Capaciteit'!D61),"",'AO Capaciteit'!D61)</f>
        <v/>
      </c>
      <c r="F87" s="253" t="str">
        <f>IF(ISBLANK('AO Capaciteit'!E61),"",'AO Capaciteit'!E61)</f>
        <v/>
      </c>
      <c r="G87" s="253" t="str">
        <f>IF(ISBLANK('AO Capaciteit'!F61),"",'AO Capaciteit'!F61)</f>
        <v/>
      </c>
      <c r="H87" s="85"/>
      <c r="I87" s="85"/>
    </row>
    <row r="88" spans="1:9" x14ac:dyDescent="0.35">
      <c r="A88" s="85"/>
      <c r="B88" s="85"/>
      <c r="C88" s="78"/>
      <c r="D88" s="85"/>
      <c r="E88" s="85"/>
      <c r="F88" s="85"/>
      <c r="G88" s="85"/>
      <c r="H88" s="85"/>
      <c r="I88" s="85"/>
    </row>
    <row r="89" spans="1:9" x14ac:dyDescent="0.35">
      <c r="A89" s="85"/>
      <c r="B89" s="85" t="s">
        <v>98</v>
      </c>
      <c r="C89" s="78" t="s">
        <v>490</v>
      </c>
      <c r="D89" s="106" t="str">
        <f>IF(ISBLANK('AO Capaciteit'!F65),"",'AO Capaciteit'!F65)</f>
        <v/>
      </c>
      <c r="E89" s="85"/>
      <c r="F89" s="85"/>
      <c r="G89" s="85"/>
      <c r="H89" s="85"/>
      <c r="I89" s="85"/>
    </row>
    <row r="90" spans="1:9" x14ac:dyDescent="0.35">
      <c r="A90" s="85"/>
      <c r="B90" s="85" t="s">
        <v>99</v>
      </c>
      <c r="C90" s="78" t="s">
        <v>515</v>
      </c>
      <c r="D90" s="107" t="str">
        <f>IF(ISBLANK('AO Capaciteit'!F67),"",'AO Capaciteit'!F67)</f>
        <v/>
      </c>
      <c r="E90" s="85"/>
      <c r="F90" s="85"/>
      <c r="G90" s="85"/>
      <c r="H90" s="85"/>
      <c r="I90" s="85"/>
    </row>
    <row r="91" spans="1:9" ht="15" thickBot="1" x14ac:dyDescent="0.4">
      <c r="A91" s="85"/>
      <c r="B91" s="85"/>
      <c r="C91" s="78"/>
      <c r="D91" s="139"/>
      <c r="E91" s="85"/>
      <c r="F91" s="85"/>
      <c r="G91" s="85"/>
      <c r="H91" s="85"/>
      <c r="I91" s="85"/>
    </row>
    <row r="92" spans="1:9" s="85" customFormat="1" ht="19" thickBot="1" x14ac:dyDescent="0.5">
      <c r="A92" s="189" t="s">
        <v>262</v>
      </c>
      <c r="B92" s="190"/>
      <c r="C92" s="190"/>
      <c r="D92" s="191"/>
      <c r="E92" s="191"/>
      <c r="F92" s="191"/>
      <c r="G92" s="192"/>
    </row>
    <row r="93" spans="1:9" x14ac:dyDescent="0.35">
      <c r="A93" s="85"/>
      <c r="B93" s="85"/>
      <c r="C93" s="78"/>
      <c r="D93" s="85"/>
      <c r="E93" s="85"/>
      <c r="F93" s="85"/>
      <c r="G93" s="85"/>
      <c r="H93" s="85"/>
      <c r="I93" s="85"/>
    </row>
    <row r="94" spans="1:9" ht="15.5" x14ac:dyDescent="0.35">
      <c r="A94" s="85"/>
      <c r="B94" s="180" t="s">
        <v>101</v>
      </c>
      <c r="C94" s="175" t="s">
        <v>444</v>
      </c>
      <c r="D94" s="87"/>
      <c r="E94" s="87"/>
      <c r="F94" s="87"/>
      <c r="G94" s="87"/>
      <c r="H94" s="85"/>
      <c r="I94" s="85"/>
    </row>
    <row r="95" spans="1:9" x14ac:dyDescent="0.35">
      <c r="A95" s="85"/>
      <c r="B95" s="87"/>
      <c r="C95" s="172"/>
      <c r="D95" s="87"/>
      <c r="E95" s="172"/>
      <c r="F95" s="172"/>
      <c r="G95" s="87"/>
      <c r="H95" s="85"/>
      <c r="I95" s="85"/>
    </row>
    <row r="96" spans="1:9" x14ac:dyDescent="0.35">
      <c r="A96" s="85"/>
      <c r="B96" s="146" t="s">
        <v>104</v>
      </c>
      <c r="C96" s="176" t="s">
        <v>390</v>
      </c>
      <c r="D96" s="174" t="str">
        <f>IF(ISBLANK('AO Kwaliteit'!D6),"",'AO Kwaliteit'!D6)</f>
        <v/>
      </c>
      <c r="E96" s="173"/>
      <c r="F96" s="173"/>
      <c r="G96" s="146"/>
      <c r="H96" s="5"/>
      <c r="I96" s="5"/>
    </row>
    <row r="97" spans="1:9" ht="29" x14ac:dyDescent="0.35">
      <c r="A97" s="85"/>
      <c r="B97" s="5" t="s">
        <v>399</v>
      </c>
      <c r="C97" s="16" t="s">
        <v>392</v>
      </c>
      <c r="D97" s="174" t="str">
        <f>IF(ISBLANK('AO Kwaliteit'!F6),"",'AO Kwaliteit'!F6)</f>
        <v/>
      </c>
      <c r="E97" s="173" t="s">
        <v>498</v>
      </c>
      <c r="F97" s="173"/>
      <c r="G97" s="5"/>
      <c r="H97" s="5"/>
      <c r="I97" s="5"/>
    </row>
    <row r="98" spans="1:9" ht="29" x14ac:dyDescent="0.35">
      <c r="A98" s="85"/>
      <c r="B98" s="5" t="s">
        <v>400</v>
      </c>
      <c r="C98" s="16" t="s">
        <v>391</v>
      </c>
      <c r="D98" s="174" t="str">
        <f>IF(ISBLANK('AO Kwaliteit'!F7),"",'AO Kwaliteit'!F7)</f>
        <v/>
      </c>
      <c r="E98" s="173" t="s">
        <v>498</v>
      </c>
      <c r="F98" s="173"/>
      <c r="G98" s="5"/>
      <c r="H98" s="5"/>
      <c r="I98" s="5"/>
    </row>
    <row r="99" spans="1:9" x14ac:dyDescent="0.35">
      <c r="A99" s="85"/>
      <c r="B99" s="5" t="s">
        <v>106</v>
      </c>
      <c r="C99" s="40" t="s">
        <v>393</v>
      </c>
      <c r="D99" s="174" t="str">
        <f>IF(ISBLANK('AO Kwaliteit'!D8),"",'AO Kwaliteit'!D8)</f>
        <v/>
      </c>
      <c r="E99" s="173"/>
      <c r="F99" s="173"/>
      <c r="G99" s="29"/>
      <c r="H99" s="5"/>
      <c r="I99" s="5"/>
    </row>
    <row r="100" spans="1:9" x14ac:dyDescent="0.35">
      <c r="A100" s="85"/>
      <c r="B100" s="5" t="s">
        <v>401</v>
      </c>
      <c r="C100" s="40" t="s">
        <v>394</v>
      </c>
      <c r="D100" s="174" t="str">
        <f>IF(ISBLANK('AO Kwaliteit'!F8),"",'AO Kwaliteit'!F8)</f>
        <v/>
      </c>
      <c r="E100" s="146"/>
      <c r="F100" s="146"/>
      <c r="G100" s="5"/>
      <c r="H100" s="5"/>
      <c r="I100" s="5"/>
    </row>
    <row r="101" spans="1:9" x14ac:dyDescent="0.35">
      <c r="A101" s="85"/>
      <c r="B101" s="5" t="s">
        <v>333</v>
      </c>
      <c r="C101" s="40" t="s">
        <v>395</v>
      </c>
      <c r="D101" s="174" t="str">
        <f>IF(ISBLANK('AO Kwaliteit'!D9),"",'AO Kwaliteit'!D9)</f>
        <v/>
      </c>
      <c r="E101" s="146"/>
      <c r="F101" s="146"/>
      <c r="G101" s="5"/>
      <c r="H101" s="5"/>
      <c r="I101" s="5"/>
    </row>
    <row r="102" spans="1:9" x14ac:dyDescent="0.35">
      <c r="A102" s="85"/>
      <c r="B102" s="5" t="s">
        <v>402</v>
      </c>
      <c r="C102" s="40" t="s">
        <v>396</v>
      </c>
      <c r="D102" s="174" t="str">
        <f>IF(ISBLANK('AO Kwaliteit'!F9),"",'AO Kwaliteit'!F9)</f>
        <v/>
      </c>
      <c r="E102" s="146"/>
      <c r="F102" s="146"/>
      <c r="G102" s="5"/>
      <c r="H102" s="5"/>
      <c r="I102" s="5"/>
    </row>
    <row r="103" spans="1:9" x14ac:dyDescent="0.35">
      <c r="A103" s="85"/>
      <c r="B103" s="5" t="s">
        <v>334</v>
      </c>
      <c r="C103" s="40" t="s">
        <v>397</v>
      </c>
      <c r="D103" s="174" t="str">
        <f>IF(ISBLANK('AO Kwaliteit'!D10),"",'AO Kwaliteit'!D10)</f>
        <v/>
      </c>
      <c r="E103" s="146"/>
      <c r="F103" s="146"/>
      <c r="G103" s="5"/>
      <c r="H103" s="5"/>
      <c r="I103" s="5"/>
    </row>
    <row r="104" spans="1:9" x14ac:dyDescent="0.35">
      <c r="A104" s="85"/>
      <c r="B104" s="5" t="s">
        <v>403</v>
      </c>
      <c r="C104" s="40" t="s">
        <v>398</v>
      </c>
      <c r="D104" s="174" t="str">
        <f>IF(ISBLANK('AO Kwaliteit'!F10),"",'AO Kwaliteit'!F10)</f>
        <v/>
      </c>
      <c r="E104" s="5"/>
      <c r="F104" s="5"/>
      <c r="G104" s="5"/>
      <c r="H104" s="5"/>
      <c r="I104" s="5"/>
    </row>
    <row r="105" spans="1:9" x14ac:dyDescent="0.35">
      <c r="A105" s="85"/>
      <c r="B105" s="5"/>
      <c r="C105" s="170"/>
      <c r="D105" s="5"/>
      <c r="E105" s="5"/>
      <c r="F105" s="5"/>
      <c r="G105" s="5"/>
      <c r="H105" s="5"/>
      <c r="I105" s="5"/>
    </row>
    <row r="106" spans="1:9" ht="15.5" x14ac:dyDescent="0.35">
      <c r="A106" s="85"/>
      <c r="B106" s="180" t="s">
        <v>108</v>
      </c>
      <c r="C106" s="175" t="s">
        <v>445</v>
      </c>
      <c r="D106" s="167"/>
      <c r="E106" s="87"/>
      <c r="F106" s="87"/>
      <c r="G106" s="87"/>
      <c r="H106" s="5"/>
      <c r="I106" s="5"/>
    </row>
    <row r="107" spans="1:9" x14ac:dyDescent="0.35">
      <c r="A107" s="85"/>
      <c r="B107" s="87"/>
      <c r="C107" s="201" t="s">
        <v>389</v>
      </c>
      <c r="D107" s="216" t="s">
        <v>491</v>
      </c>
      <c r="E107" s="87"/>
      <c r="F107" s="87"/>
      <c r="G107" s="87"/>
      <c r="H107" s="5"/>
      <c r="I107" s="5"/>
    </row>
    <row r="108" spans="1:9" x14ac:dyDescent="0.35">
      <c r="A108" s="85"/>
      <c r="B108" s="85" t="s">
        <v>109</v>
      </c>
      <c r="C108" s="202">
        <v>1</v>
      </c>
      <c r="D108" s="222" t="str">
        <f>IF(ISBLANK('AO Kwaliteit'!C14),"",'AO Kwaliteit'!C14)</f>
        <v/>
      </c>
      <c r="E108" s="85"/>
      <c r="F108" s="85"/>
      <c r="G108" s="85"/>
      <c r="H108" s="5"/>
      <c r="I108" s="5"/>
    </row>
    <row r="109" spans="1:9" x14ac:dyDescent="0.35">
      <c r="A109" s="85"/>
      <c r="B109" s="85" t="s">
        <v>111</v>
      </c>
      <c r="C109" s="202">
        <v>2</v>
      </c>
      <c r="D109" s="223" t="str">
        <f>IF(ISBLANK('AO Kwaliteit'!C15),"",'AO Kwaliteit'!C15)</f>
        <v/>
      </c>
      <c r="E109" s="85"/>
      <c r="F109" s="85"/>
      <c r="G109" s="85"/>
      <c r="H109" s="5"/>
      <c r="I109" s="5"/>
    </row>
    <row r="110" spans="1:9" x14ac:dyDescent="0.35">
      <c r="A110" s="85"/>
      <c r="B110" s="85" t="s">
        <v>113</v>
      </c>
      <c r="C110" s="202">
        <v>3</v>
      </c>
      <c r="D110" s="223" t="str">
        <f>IF(ISBLANK('AO Kwaliteit'!C16),"",'AO Kwaliteit'!C16)</f>
        <v/>
      </c>
      <c r="E110" s="85"/>
      <c r="F110" s="85"/>
      <c r="G110" s="85"/>
      <c r="H110" s="5"/>
      <c r="I110" s="5"/>
    </row>
    <row r="111" spans="1:9" x14ac:dyDescent="0.35">
      <c r="A111" s="85"/>
      <c r="B111" s="85" t="s">
        <v>115</v>
      </c>
      <c r="C111" s="203">
        <v>4</v>
      </c>
      <c r="D111" s="223" t="str">
        <f>IF(ISBLANK('AO Kwaliteit'!C17),"",'AO Kwaliteit'!C17)</f>
        <v/>
      </c>
      <c r="E111" s="78"/>
      <c r="F111" s="78"/>
      <c r="G111" s="85"/>
      <c r="H111" s="5"/>
      <c r="I111" s="5"/>
    </row>
    <row r="112" spans="1:9" x14ac:dyDescent="0.35">
      <c r="A112" s="85"/>
      <c r="B112" s="85" t="s">
        <v>117</v>
      </c>
      <c r="C112" s="214">
        <v>5</v>
      </c>
      <c r="D112" s="224" t="str">
        <f>IF(ISBLANK('AO Kwaliteit'!C18),"",'AO Kwaliteit'!C18)</f>
        <v/>
      </c>
      <c r="E112" s="78"/>
      <c r="F112" s="78"/>
      <c r="G112" s="85"/>
      <c r="H112" s="5"/>
      <c r="I112" s="5"/>
    </row>
    <row r="113" spans="1:9" x14ac:dyDescent="0.35">
      <c r="A113" s="85"/>
      <c r="B113" s="85"/>
      <c r="C113" s="78"/>
      <c r="D113" s="85"/>
      <c r="E113" s="78"/>
      <c r="F113" s="78"/>
      <c r="G113" s="85"/>
      <c r="H113" s="5"/>
      <c r="I113" s="5"/>
    </row>
    <row r="114" spans="1:9" x14ac:dyDescent="0.35">
      <c r="A114" s="85"/>
      <c r="B114" s="85"/>
      <c r="C114" s="78"/>
      <c r="D114" s="85"/>
      <c r="E114" s="78"/>
      <c r="F114" s="78"/>
      <c r="G114" s="85"/>
      <c r="H114" s="5"/>
      <c r="I114" s="5"/>
    </row>
    <row r="115" spans="1:9" ht="15.5" x14ac:dyDescent="0.35">
      <c r="A115" s="85"/>
      <c r="B115" s="180" t="s">
        <v>119</v>
      </c>
      <c r="C115" s="175" t="s">
        <v>446</v>
      </c>
      <c r="D115" s="167"/>
      <c r="E115" s="87"/>
      <c r="F115" s="87"/>
      <c r="G115" s="87"/>
      <c r="H115" s="85"/>
      <c r="I115" s="85"/>
    </row>
    <row r="116" spans="1:9" x14ac:dyDescent="0.35">
      <c r="A116" s="85"/>
      <c r="B116" s="87"/>
      <c r="C116" s="201" t="s">
        <v>389</v>
      </c>
      <c r="D116" s="215" t="s">
        <v>491</v>
      </c>
      <c r="E116" s="87"/>
      <c r="F116" s="87"/>
      <c r="G116" s="87"/>
      <c r="H116" s="85"/>
      <c r="I116" s="85"/>
    </row>
    <row r="117" spans="1:9" x14ac:dyDescent="0.35">
      <c r="A117" s="85"/>
      <c r="B117" s="85" t="s">
        <v>120</v>
      </c>
      <c r="C117" s="202">
        <v>1</v>
      </c>
      <c r="D117" s="223" t="str">
        <f>IF(ISBLANK('AO Kwaliteit'!C21),"",'AO Kwaliteit'!C21)</f>
        <v/>
      </c>
      <c r="E117" s="78"/>
      <c r="F117" s="78"/>
      <c r="G117" s="85"/>
      <c r="H117" s="85"/>
      <c r="I117" s="85"/>
    </row>
    <row r="118" spans="1:9" x14ac:dyDescent="0.35">
      <c r="A118" s="85"/>
      <c r="B118" s="85" t="s">
        <v>121</v>
      </c>
      <c r="C118" s="202">
        <v>2</v>
      </c>
      <c r="D118" s="223" t="str">
        <f>IF(ISBLANK('AO Kwaliteit'!C22),"",'AO Kwaliteit'!C22)</f>
        <v/>
      </c>
      <c r="E118" s="78"/>
      <c r="F118" s="78"/>
      <c r="G118" s="85"/>
      <c r="H118" s="85"/>
      <c r="I118" s="85"/>
    </row>
    <row r="119" spans="1:9" x14ac:dyDescent="0.35">
      <c r="A119" s="85"/>
      <c r="B119" s="85" t="s">
        <v>122</v>
      </c>
      <c r="C119" s="202">
        <v>3</v>
      </c>
      <c r="D119" s="223" t="str">
        <f>IF(ISBLANK('AO Kwaliteit'!C23),"",'AO Kwaliteit'!C23)</f>
        <v/>
      </c>
      <c r="E119" s="78"/>
      <c r="F119" s="78"/>
      <c r="G119" s="85"/>
      <c r="H119" s="85"/>
      <c r="I119" s="85"/>
    </row>
    <row r="120" spans="1:9" x14ac:dyDescent="0.35">
      <c r="A120" s="85"/>
      <c r="B120" s="85" t="s">
        <v>123</v>
      </c>
      <c r="C120" s="202">
        <v>4</v>
      </c>
      <c r="D120" s="223" t="str">
        <f>IF(ISBLANK('AO Kwaliteit'!C24),"",'AO Kwaliteit'!C24)</f>
        <v/>
      </c>
      <c r="E120" s="78"/>
      <c r="F120" s="78"/>
      <c r="G120" s="85"/>
      <c r="H120" s="85"/>
      <c r="I120" s="85"/>
    </row>
    <row r="121" spans="1:9" x14ac:dyDescent="0.35">
      <c r="A121" s="85"/>
      <c r="B121" s="85" t="s">
        <v>124</v>
      </c>
      <c r="C121" s="209">
        <v>5</v>
      </c>
      <c r="D121" s="223" t="str">
        <f>IF(ISBLANK('AO Kwaliteit'!C25),"",'AO Kwaliteit'!C25)</f>
        <v/>
      </c>
      <c r="E121" s="78"/>
      <c r="F121" s="78"/>
      <c r="G121" s="85"/>
      <c r="H121" s="85"/>
      <c r="I121" s="85"/>
    </row>
    <row r="122" spans="1:9" x14ac:dyDescent="0.35">
      <c r="A122" s="85"/>
      <c r="B122" s="85"/>
      <c r="C122" s="78"/>
      <c r="D122" s="85"/>
      <c r="E122" s="85"/>
      <c r="F122" s="85"/>
      <c r="G122" s="85"/>
      <c r="H122" s="85"/>
      <c r="I122" s="85"/>
    </row>
    <row r="123" spans="1:9" ht="15.5" x14ac:dyDescent="0.35">
      <c r="A123" s="85"/>
      <c r="B123" s="180" t="s">
        <v>273</v>
      </c>
      <c r="C123" s="175" t="s">
        <v>447</v>
      </c>
      <c r="D123" s="87"/>
      <c r="E123" s="87"/>
      <c r="F123" s="87"/>
      <c r="G123" s="87"/>
      <c r="H123" s="85"/>
      <c r="I123" s="85"/>
    </row>
    <row r="124" spans="1:9" ht="29" x14ac:dyDescent="0.35">
      <c r="A124" s="85"/>
      <c r="B124" s="87"/>
      <c r="C124" s="201" t="s">
        <v>388</v>
      </c>
      <c r="D124" s="264" t="s">
        <v>492</v>
      </c>
      <c r="E124" s="264" t="s">
        <v>493</v>
      </c>
      <c r="F124" s="87"/>
      <c r="G124" s="87"/>
      <c r="H124" s="85"/>
      <c r="I124" s="85"/>
    </row>
    <row r="125" spans="1:9" x14ac:dyDescent="0.35">
      <c r="A125" s="85"/>
      <c r="B125" s="87" t="s">
        <v>128</v>
      </c>
      <c r="C125" s="210" t="s">
        <v>129</v>
      </c>
      <c r="D125" s="225" t="str">
        <f>IF(ISBLANK('AO Kwaliteit'!C30),"",'AO Kwaliteit'!C30)</f>
        <v/>
      </c>
      <c r="E125" s="225" t="str">
        <f>IF(ISBLANK('AO Kwaliteit'!D30),"",'AO Kwaliteit'!D30)</f>
        <v/>
      </c>
      <c r="F125" s="87"/>
      <c r="G125" s="87"/>
      <c r="H125" s="85"/>
      <c r="I125" s="85"/>
    </row>
    <row r="126" spans="1:9" x14ac:dyDescent="0.35">
      <c r="A126" s="85"/>
      <c r="B126" s="87" t="s">
        <v>130</v>
      </c>
      <c r="C126" s="210" t="s">
        <v>274</v>
      </c>
      <c r="D126" s="226" t="str">
        <f>IF(ISBLANK('AO Kwaliteit'!C31),"",'AO Kwaliteit'!C31)</f>
        <v/>
      </c>
      <c r="E126" s="226" t="str">
        <f>IF(ISBLANK('AO Kwaliteit'!D31),"",'AO Kwaliteit'!D31)</f>
        <v/>
      </c>
      <c r="F126" s="87"/>
      <c r="G126" s="87"/>
      <c r="H126" s="85"/>
      <c r="I126" s="85"/>
    </row>
    <row r="127" spans="1:9" x14ac:dyDescent="0.35">
      <c r="A127" s="85"/>
      <c r="B127" s="87" t="s">
        <v>132</v>
      </c>
      <c r="C127" s="211" t="s">
        <v>499</v>
      </c>
      <c r="D127" s="227" t="str">
        <f>IF(ISBLANK('AO Kwaliteit'!C32),"",'AO Kwaliteit'!C32)</f>
        <v/>
      </c>
      <c r="E127" s="227" t="str">
        <f>IF(ISBLANK('AO Kwaliteit'!D32),"",'AO Kwaliteit'!D32)</f>
        <v/>
      </c>
      <c r="F127" s="87"/>
      <c r="G127" s="87"/>
      <c r="H127" s="85"/>
      <c r="I127" s="85"/>
    </row>
    <row r="128" spans="1:9" x14ac:dyDescent="0.35">
      <c r="A128" s="85"/>
      <c r="B128" s="85"/>
      <c r="C128" s="78"/>
      <c r="D128" s="85"/>
      <c r="E128" s="85"/>
      <c r="F128" s="85"/>
      <c r="G128" s="85"/>
      <c r="H128" s="85"/>
      <c r="I128" s="85"/>
    </row>
    <row r="129" spans="1:9" x14ac:dyDescent="0.35">
      <c r="A129" s="85"/>
      <c r="B129" s="193"/>
      <c r="C129" s="198"/>
      <c r="D129" s="195"/>
      <c r="E129" s="195"/>
      <c r="F129" s="195"/>
      <c r="G129" s="87"/>
      <c r="H129" s="85"/>
      <c r="I129" s="85"/>
    </row>
    <row r="130" spans="1:9" x14ac:dyDescent="0.35">
      <c r="A130" s="85"/>
      <c r="B130" s="195"/>
      <c r="C130" s="196"/>
      <c r="D130" s="197"/>
      <c r="E130" s="195"/>
      <c r="F130" s="195"/>
      <c r="G130" s="87"/>
      <c r="H130" s="85"/>
      <c r="I130" s="85"/>
    </row>
    <row r="131" spans="1:9" x14ac:dyDescent="0.35">
      <c r="A131" s="85"/>
      <c r="B131" s="85" t="s">
        <v>404</v>
      </c>
      <c r="C131" s="116" t="s">
        <v>382</v>
      </c>
      <c r="D131" s="117" t="str">
        <f>IF(ISBLANK('AO Kwaliteit'!C37),"",'AO Kwaliteit'!C37)</f>
        <v/>
      </c>
      <c r="E131" s="85"/>
      <c r="F131" s="85"/>
      <c r="G131" s="85"/>
      <c r="H131" s="85"/>
      <c r="I131" s="85"/>
    </row>
    <row r="132" spans="1:9" x14ac:dyDescent="0.35">
      <c r="A132" s="85"/>
      <c r="B132" s="85" t="s">
        <v>405</v>
      </c>
      <c r="C132" s="116" t="s">
        <v>383</v>
      </c>
      <c r="D132" s="106" t="str">
        <f>IF(ISBLANK('AO Kwaliteit'!C42),"",'AO Kwaliteit'!C42)</f>
        <v/>
      </c>
      <c r="E132" s="85"/>
      <c r="F132" s="85"/>
      <c r="G132" s="85"/>
      <c r="H132" s="85"/>
      <c r="I132" s="85"/>
    </row>
    <row r="133" spans="1:9" x14ac:dyDescent="0.35">
      <c r="A133" s="85"/>
      <c r="B133" s="85" t="s">
        <v>406</v>
      </c>
      <c r="C133" s="116" t="s">
        <v>384</v>
      </c>
      <c r="D133" s="106" t="str">
        <f>IF(ISBLANK('AO Kwaliteit'!C47),"",'AO Kwaliteit'!C47)</f>
        <v/>
      </c>
      <c r="E133" s="85"/>
      <c r="F133" s="85"/>
      <c r="G133" s="85"/>
      <c r="H133" s="85"/>
      <c r="I133" s="85"/>
    </row>
    <row r="134" spans="1:9" x14ac:dyDescent="0.35">
      <c r="A134" s="85"/>
      <c r="B134" s="85" t="s">
        <v>407</v>
      </c>
      <c r="C134" s="118" t="s">
        <v>385</v>
      </c>
      <c r="D134" s="106" t="str">
        <f>IF(ISBLANK('AO Kwaliteit'!C52),"",'AO Kwaliteit'!C52)</f>
        <v/>
      </c>
      <c r="E134" s="85"/>
      <c r="F134" s="85"/>
      <c r="G134" s="85"/>
      <c r="H134" s="85"/>
      <c r="I134" s="85"/>
    </row>
    <row r="135" spans="1:9" x14ac:dyDescent="0.35">
      <c r="A135" s="85"/>
      <c r="B135" s="85"/>
      <c r="C135" s="78"/>
      <c r="D135" s="85"/>
      <c r="E135" s="85"/>
      <c r="F135" s="85"/>
      <c r="G135" s="85"/>
      <c r="H135" s="85"/>
      <c r="I135" s="85"/>
    </row>
    <row r="136" spans="1:9" ht="15.5" x14ac:dyDescent="0.35">
      <c r="A136" s="85"/>
      <c r="B136" s="180" t="s">
        <v>135</v>
      </c>
      <c r="C136" s="175" t="s">
        <v>448</v>
      </c>
      <c r="D136" s="3"/>
      <c r="E136" s="85"/>
      <c r="F136" s="85"/>
      <c r="G136" s="85"/>
      <c r="H136" s="85"/>
      <c r="I136" s="85"/>
    </row>
    <row r="137" spans="1:9" x14ac:dyDescent="0.35">
      <c r="A137" s="85"/>
      <c r="B137" s="85"/>
      <c r="C137" s="200" t="s">
        <v>386</v>
      </c>
      <c r="D137" s="200" t="s">
        <v>387</v>
      </c>
      <c r="E137" s="220" t="s">
        <v>494</v>
      </c>
      <c r="F137" s="219" t="s">
        <v>282</v>
      </c>
      <c r="G137" s="85"/>
      <c r="H137" s="85"/>
      <c r="I137" s="85"/>
    </row>
    <row r="138" spans="1:9" x14ac:dyDescent="0.35">
      <c r="A138" s="85"/>
      <c r="B138" s="85" t="s">
        <v>139</v>
      </c>
      <c r="C138" s="217" t="s">
        <v>500</v>
      </c>
      <c r="D138" s="213">
        <v>1</v>
      </c>
      <c r="E138" s="222" t="str">
        <f>IF(ISBLANK('AO Kwaliteit'!D37),"",'AO Kwaliteit'!D37)</f>
        <v/>
      </c>
      <c r="F138" s="222" t="str">
        <f>IF(ISBLANK('AO Kwaliteit'!G37),"",'AO Kwaliteit'!G37)</f>
        <v/>
      </c>
      <c r="G138" s="85"/>
      <c r="H138" s="85"/>
      <c r="I138" s="85"/>
    </row>
    <row r="139" spans="1:9" x14ac:dyDescent="0.35">
      <c r="A139" s="85"/>
      <c r="B139" s="85" t="s">
        <v>141</v>
      </c>
      <c r="C139" s="217" t="s">
        <v>500</v>
      </c>
      <c r="D139" s="202">
        <v>2</v>
      </c>
      <c r="E139" s="223" t="str">
        <f>IF(ISBLANK('AO Kwaliteit'!D38),"",'AO Kwaliteit'!D38)</f>
        <v/>
      </c>
      <c r="F139" s="223" t="str">
        <f>IF(ISBLANK('AO Kwaliteit'!G38),"",'AO Kwaliteit'!G38)</f>
        <v/>
      </c>
      <c r="G139" s="85"/>
      <c r="H139" s="85"/>
      <c r="I139" s="85"/>
    </row>
    <row r="140" spans="1:9" x14ac:dyDescent="0.35">
      <c r="A140" s="85"/>
      <c r="B140" s="85" t="s">
        <v>142</v>
      </c>
      <c r="C140" s="217" t="s">
        <v>500</v>
      </c>
      <c r="D140" s="202">
        <v>3</v>
      </c>
      <c r="E140" s="223" t="str">
        <f>IF(ISBLANK('AO Kwaliteit'!D39),"",'AO Kwaliteit'!D39)</f>
        <v/>
      </c>
      <c r="F140" s="223" t="str">
        <f>IF(ISBLANK('AO Kwaliteit'!G39),"",'AO Kwaliteit'!G39)</f>
        <v/>
      </c>
      <c r="G140" s="85"/>
      <c r="H140" s="85"/>
      <c r="I140" s="85"/>
    </row>
    <row r="141" spans="1:9" x14ac:dyDescent="0.35">
      <c r="A141" s="85"/>
      <c r="B141" s="85" t="s">
        <v>143</v>
      </c>
      <c r="C141" s="217" t="s">
        <v>500</v>
      </c>
      <c r="D141" s="202">
        <v>4</v>
      </c>
      <c r="E141" s="223" t="str">
        <f>IF(ISBLANK('AO Kwaliteit'!D40),"",'AO Kwaliteit'!D40)</f>
        <v/>
      </c>
      <c r="F141" s="223" t="str">
        <f>IF(ISBLANK('AO Kwaliteit'!G40),"",'AO Kwaliteit'!G40)</f>
        <v/>
      </c>
      <c r="G141" s="85"/>
      <c r="H141" s="85"/>
      <c r="I141" s="85"/>
    </row>
    <row r="142" spans="1:9" x14ac:dyDescent="0.35">
      <c r="A142" s="85"/>
      <c r="B142" s="85" t="s">
        <v>144</v>
      </c>
      <c r="C142" s="217" t="s">
        <v>500</v>
      </c>
      <c r="D142" s="202">
        <v>5</v>
      </c>
      <c r="E142" s="223" t="str">
        <f>IF(ISBLANK('AO Kwaliteit'!D41),"",'AO Kwaliteit'!D41)</f>
        <v/>
      </c>
      <c r="F142" s="223" t="str">
        <f>IF(ISBLANK('AO Kwaliteit'!G41),"",'AO Kwaliteit'!G41)</f>
        <v/>
      </c>
      <c r="G142" s="85"/>
      <c r="H142" s="85"/>
      <c r="I142" s="85"/>
    </row>
    <row r="143" spans="1:9" x14ac:dyDescent="0.35">
      <c r="A143" s="85"/>
      <c r="B143" s="85" t="s">
        <v>145</v>
      </c>
      <c r="C143" s="217" t="s">
        <v>501</v>
      </c>
      <c r="D143" s="202">
        <v>1</v>
      </c>
      <c r="E143" s="223" t="str">
        <f>IF(ISBLANK('AO Kwaliteit'!D42),"",'AO Kwaliteit'!D42)</f>
        <v/>
      </c>
      <c r="F143" s="223" t="str">
        <f>IF(ISBLANK('AO Kwaliteit'!G42),"",'AO Kwaliteit'!G42)</f>
        <v/>
      </c>
      <c r="G143" s="85"/>
      <c r="H143" s="85"/>
      <c r="I143" s="85"/>
    </row>
    <row r="144" spans="1:9" x14ac:dyDescent="0.35">
      <c r="A144" s="85"/>
      <c r="B144" s="85" t="s">
        <v>147</v>
      </c>
      <c r="C144" s="217" t="s">
        <v>501</v>
      </c>
      <c r="D144" s="202">
        <v>2</v>
      </c>
      <c r="E144" s="223" t="str">
        <f>IF(ISBLANK('AO Kwaliteit'!D43),"",'AO Kwaliteit'!D43)</f>
        <v/>
      </c>
      <c r="F144" s="223" t="str">
        <f>IF(ISBLANK('AO Kwaliteit'!G43),"",'AO Kwaliteit'!G43)</f>
        <v/>
      </c>
      <c r="G144" s="85"/>
      <c r="H144" s="85"/>
      <c r="I144" s="85"/>
    </row>
    <row r="145" spans="1:21" x14ac:dyDescent="0.35">
      <c r="A145" s="85"/>
      <c r="B145" s="85" t="s">
        <v>148</v>
      </c>
      <c r="C145" s="217" t="s">
        <v>501</v>
      </c>
      <c r="D145" s="202">
        <v>3</v>
      </c>
      <c r="E145" s="223" t="str">
        <f>IF(ISBLANK('AO Kwaliteit'!D44),"",'AO Kwaliteit'!D44)</f>
        <v/>
      </c>
      <c r="F145" s="223" t="str">
        <f>IF(ISBLANK('AO Kwaliteit'!G44),"",'AO Kwaliteit'!G44)</f>
        <v/>
      </c>
      <c r="G145" s="85"/>
      <c r="H145" s="85"/>
      <c r="I145" s="85"/>
    </row>
    <row r="146" spans="1:21" x14ac:dyDescent="0.35">
      <c r="A146" s="85"/>
      <c r="B146" s="85" t="s">
        <v>149</v>
      </c>
      <c r="C146" s="217" t="s">
        <v>501</v>
      </c>
      <c r="D146" s="202">
        <v>4</v>
      </c>
      <c r="E146" s="223" t="str">
        <f>IF(ISBLANK('AO Kwaliteit'!D45),"",'AO Kwaliteit'!D45)</f>
        <v/>
      </c>
      <c r="F146" s="223" t="str">
        <f>IF(ISBLANK('AO Kwaliteit'!G45),"",'AO Kwaliteit'!G45)</f>
        <v/>
      </c>
      <c r="G146" s="85"/>
      <c r="H146" s="85"/>
      <c r="I146" s="85"/>
    </row>
    <row r="147" spans="1:21" x14ac:dyDescent="0.35">
      <c r="A147" s="85"/>
      <c r="B147" s="85" t="s">
        <v>150</v>
      </c>
      <c r="C147" s="217" t="s">
        <v>501</v>
      </c>
      <c r="D147" s="202">
        <v>5</v>
      </c>
      <c r="E147" s="223" t="str">
        <f>IF(ISBLANK('AO Kwaliteit'!D46),"",'AO Kwaliteit'!D46)</f>
        <v/>
      </c>
      <c r="F147" s="223" t="str">
        <f>IF(ISBLANK('AO Kwaliteit'!G46),"",'AO Kwaliteit'!G46)</f>
        <v/>
      </c>
      <c r="G147" s="85"/>
      <c r="H147" s="85"/>
      <c r="I147" s="85"/>
    </row>
    <row r="148" spans="1:21" x14ac:dyDescent="0.35">
      <c r="A148" s="85"/>
      <c r="B148" s="85" t="s">
        <v>151</v>
      </c>
      <c r="C148" s="218" t="s">
        <v>502</v>
      </c>
      <c r="D148" s="202">
        <v>1</v>
      </c>
      <c r="E148" s="223" t="str">
        <f>IF(ISBLANK('AO Kwaliteit'!D47),"",'AO Kwaliteit'!D47)</f>
        <v/>
      </c>
      <c r="F148" s="223" t="str">
        <f>IF(ISBLANK('AO Kwaliteit'!G47),"",'AO Kwaliteit'!G47)</f>
        <v/>
      </c>
      <c r="G148" s="85"/>
      <c r="H148" s="85"/>
      <c r="I148" s="85"/>
    </row>
    <row r="149" spans="1:21" x14ac:dyDescent="0.35">
      <c r="A149" s="85"/>
      <c r="B149" s="85" t="s">
        <v>153</v>
      </c>
      <c r="C149" s="218" t="s">
        <v>502</v>
      </c>
      <c r="D149" s="202">
        <v>2</v>
      </c>
      <c r="E149" s="223" t="str">
        <f>IF(ISBLANK('AO Kwaliteit'!D48),"",'AO Kwaliteit'!D48)</f>
        <v/>
      </c>
      <c r="F149" s="223" t="str">
        <f>IF(ISBLANK('AO Kwaliteit'!G48),"",'AO Kwaliteit'!G48)</f>
        <v/>
      </c>
      <c r="G149" s="85"/>
      <c r="H149" s="85"/>
      <c r="I149" s="85"/>
    </row>
    <row r="150" spans="1:21" x14ac:dyDescent="0.35">
      <c r="A150" s="85"/>
      <c r="B150" s="85" t="s">
        <v>154</v>
      </c>
      <c r="C150" s="218" t="s">
        <v>502</v>
      </c>
      <c r="D150" s="202">
        <v>3</v>
      </c>
      <c r="E150" s="223" t="str">
        <f>IF(ISBLANK('AO Kwaliteit'!D49),"",'AO Kwaliteit'!D49)</f>
        <v/>
      </c>
      <c r="F150" s="223" t="str">
        <f>IF(ISBLANK('AO Kwaliteit'!G49),"",'AO Kwaliteit'!G49)</f>
        <v/>
      </c>
      <c r="G150" s="85"/>
      <c r="H150" s="85"/>
      <c r="I150" s="85"/>
    </row>
    <row r="151" spans="1:21" x14ac:dyDescent="0.35">
      <c r="A151" s="85"/>
      <c r="B151" s="85" t="s">
        <v>155</v>
      </c>
      <c r="C151" s="218" t="s">
        <v>502</v>
      </c>
      <c r="D151" s="202">
        <v>4</v>
      </c>
      <c r="E151" s="223" t="str">
        <f>IF(ISBLANK('AO Kwaliteit'!D50),"",'AO Kwaliteit'!D50)</f>
        <v/>
      </c>
      <c r="F151" s="223" t="str">
        <f>IF(ISBLANK('AO Kwaliteit'!G50),"",'AO Kwaliteit'!G50)</f>
        <v/>
      </c>
      <c r="G151" s="85"/>
      <c r="H151" s="85"/>
      <c r="I151" s="85"/>
    </row>
    <row r="152" spans="1:21" x14ac:dyDescent="0.35">
      <c r="A152" s="85"/>
      <c r="B152" s="85" t="s">
        <v>156</v>
      </c>
      <c r="C152" s="218" t="s">
        <v>502</v>
      </c>
      <c r="D152" s="202">
        <v>5</v>
      </c>
      <c r="E152" s="223" t="str">
        <f>IF(ISBLANK('AO Kwaliteit'!D51),"",'AO Kwaliteit'!D51)</f>
        <v/>
      </c>
      <c r="F152" s="223" t="str">
        <f>IF(ISBLANK('AO Kwaliteit'!G51),"",'AO Kwaliteit'!G51)</f>
        <v/>
      </c>
      <c r="G152" s="85"/>
      <c r="H152" s="85"/>
      <c r="I152" s="85"/>
    </row>
    <row r="153" spans="1:21" x14ac:dyDescent="0.35">
      <c r="A153" s="85"/>
      <c r="B153" s="85" t="s">
        <v>409</v>
      </c>
      <c r="C153" s="210" t="s">
        <v>503</v>
      </c>
      <c r="D153" s="202">
        <v>1</v>
      </c>
      <c r="E153" s="223" t="str">
        <f>IF(ISBLANK('AO Kwaliteit'!D52),"",'AO Kwaliteit'!D52)</f>
        <v/>
      </c>
      <c r="F153" s="223" t="str">
        <f>IF(ISBLANK('AO Kwaliteit'!G52),"",'AO Kwaliteit'!G52)</f>
        <v/>
      </c>
      <c r="G153" s="85"/>
      <c r="H153" s="85"/>
      <c r="I153" s="85"/>
      <c r="U153" s="136"/>
    </row>
    <row r="154" spans="1:21" x14ac:dyDescent="0.35">
      <c r="A154" s="85"/>
      <c r="B154" s="85" t="s">
        <v>410</v>
      </c>
      <c r="C154" s="210" t="s">
        <v>503</v>
      </c>
      <c r="D154" s="202">
        <v>2</v>
      </c>
      <c r="E154" s="223" t="str">
        <f>IF(ISBLANK('AO Kwaliteit'!D53),"",'AO Kwaliteit'!D53)</f>
        <v/>
      </c>
      <c r="F154" s="223" t="str">
        <f>IF(ISBLANK('AO Kwaliteit'!G53),"",'AO Kwaliteit'!G53)</f>
        <v/>
      </c>
      <c r="G154" s="85"/>
      <c r="H154" s="85"/>
      <c r="I154" s="85"/>
    </row>
    <row r="155" spans="1:21" x14ac:dyDescent="0.35">
      <c r="A155" s="85"/>
      <c r="B155" s="85" t="s">
        <v>411</v>
      </c>
      <c r="C155" s="210" t="s">
        <v>503</v>
      </c>
      <c r="D155" s="202">
        <v>3</v>
      </c>
      <c r="E155" s="223" t="str">
        <f>IF(ISBLANK('AO Kwaliteit'!D54),"",'AO Kwaliteit'!D54)</f>
        <v/>
      </c>
      <c r="F155" s="223" t="str">
        <f>IF(ISBLANK('AO Kwaliteit'!G54),"",'AO Kwaliteit'!G54)</f>
        <v/>
      </c>
      <c r="G155" s="85"/>
      <c r="H155" s="85"/>
      <c r="I155" s="85"/>
    </row>
    <row r="156" spans="1:21" x14ac:dyDescent="0.35">
      <c r="A156" s="85"/>
      <c r="B156" s="85" t="s">
        <v>408</v>
      </c>
      <c r="C156" s="210" t="s">
        <v>503</v>
      </c>
      <c r="D156" s="202">
        <v>4</v>
      </c>
      <c r="E156" s="223" t="str">
        <f>IF(ISBLANK('AO Kwaliteit'!D55),"",'AO Kwaliteit'!D55)</f>
        <v/>
      </c>
      <c r="F156" s="223" t="str">
        <f>IF(ISBLANK('AO Kwaliteit'!G55),"",'AO Kwaliteit'!G55)</f>
        <v/>
      </c>
      <c r="G156" s="85"/>
      <c r="H156" s="85"/>
      <c r="I156" s="85"/>
    </row>
    <row r="157" spans="1:21" x14ac:dyDescent="0.35">
      <c r="A157" s="85"/>
      <c r="B157" s="85" t="s">
        <v>412</v>
      </c>
      <c r="C157" s="210" t="s">
        <v>503</v>
      </c>
      <c r="D157" s="209">
        <v>5</v>
      </c>
      <c r="E157" s="224" t="str">
        <f>IF(ISBLANK('AO Kwaliteit'!D56),"",'AO Kwaliteit'!D56)</f>
        <v/>
      </c>
      <c r="F157" s="224" t="str">
        <f>IF(ISBLANK('AO Kwaliteit'!G56),"",'AO Kwaliteit'!G56)</f>
        <v/>
      </c>
      <c r="G157" s="85"/>
      <c r="H157" s="85"/>
      <c r="I157" s="85"/>
    </row>
    <row r="158" spans="1:21" ht="15" thickBot="1" x14ac:dyDescent="0.4">
      <c r="A158" s="85"/>
      <c r="B158" s="85"/>
      <c r="C158" s="78"/>
      <c r="D158" s="85"/>
      <c r="E158" s="85"/>
      <c r="F158" s="85"/>
      <c r="G158" s="85"/>
      <c r="H158" s="85"/>
      <c r="I158" s="85"/>
    </row>
    <row r="159" spans="1:21" ht="19" thickBot="1" x14ac:dyDescent="0.5">
      <c r="A159" s="156" t="s">
        <v>283</v>
      </c>
      <c r="B159" s="157"/>
      <c r="C159" s="157"/>
      <c r="D159" s="119"/>
      <c r="E159" s="110"/>
      <c r="F159" s="110"/>
      <c r="G159" s="111"/>
      <c r="H159" s="85"/>
      <c r="I159" s="85"/>
    </row>
    <row r="160" spans="1:21" x14ac:dyDescent="0.35">
      <c r="A160" s="85"/>
      <c r="B160" s="85"/>
      <c r="C160" s="78"/>
      <c r="D160" s="85"/>
      <c r="E160" s="85"/>
      <c r="F160" s="85"/>
      <c r="G160" s="85"/>
      <c r="H160" s="85"/>
      <c r="I160" s="85"/>
    </row>
    <row r="161" spans="1:9" ht="15.5" x14ac:dyDescent="0.35">
      <c r="A161" s="85"/>
      <c r="B161" s="180" t="s">
        <v>163</v>
      </c>
      <c r="C161" s="175" t="s">
        <v>449</v>
      </c>
      <c r="D161" s="87"/>
      <c r="E161" s="87"/>
      <c r="F161" s="87"/>
      <c r="G161" s="87"/>
      <c r="H161" s="85"/>
      <c r="I161" s="85"/>
    </row>
    <row r="162" spans="1:9" x14ac:dyDescent="0.35">
      <c r="A162" s="85"/>
      <c r="B162" s="87"/>
      <c r="C162" s="221" t="s">
        <v>495</v>
      </c>
      <c r="D162" s="144" t="s">
        <v>415</v>
      </c>
      <c r="E162" s="87"/>
      <c r="F162" s="87"/>
      <c r="G162" s="87"/>
      <c r="H162" s="85"/>
      <c r="I162" s="85"/>
    </row>
    <row r="163" spans="1:9" x14ac:dyDescent="0.35">
      <c r="A163" s="85"/>
      <c r="B163" s="85" t="s">
        <v>164</v>
      </c>
      <c r="C163" s="202">
        <v>1</v>
      </c>
      <c r="D163" s="222" t="str">
        <f>IF(ISBLANK('AO Overig'!C4),"",'AO Overig'!C4)</f>
        <v/>
      </c>
      <c r="E163" s="85"/>
      <c r="F163" s="85"/>
      <c r="G163" s="85"/>
      <c r="H163" s="85"/>
      <c r="I163" s="85"/>
    </row>
    <row r="164" spans="1:9" x14ac:dyDescent="0.35">
      <c r="A164" s="85"/>
      <c r="B164" s="85" t="s">
        <v>166</v>
      </c>
      <c r="C164" s="202">
        <v>2</v>
      </c>
      <c r="D164" s="223" t="str">
        <f>IF(ISBLANK('AO Overig'!C5),"",'AO Overig'!C5)</f>
        <v/>
      </c>
      <c r="E164" s="85"/>
      <c r="F164" s="85"/>
      <c r="G164" s="85"/>
      <c r="H164" s="85"/>
      <c r="I164" s="85"/>
    </row>
    <row r="165" spans="1:9" x14ac:dyDescent="0.35">
      <c r="A165" s="85"/>
      <c r="B165" s="85" t="s">
        <v>168</v>
      </c>
      <c r="C165" s="202">
        <v>3</v>
      </c>
      <c r="D165" s="223" t="str">
        <f>IF(ISBLANK('AO Overig'!C6),"",'AO Overig'!C6)</f>
        <v/>
      </c>
      <c r="E165" s="85"/>
      <c r="F165" s="85"/>
      <c r="G165" s="85"/>
      <c r="H165" s="85"/>
      <c r="I165" s="85"/>
    </row>
    <row r="166" spans="1:9" x14ac:dyDescent="0.35">
      <c r="A166" s="85"/>
      <c r="B166" s="85" t="s">
        <v>170</v>
      </c>
      <c r="C166" s="202">
        <v>4</v>
      </c>
      <c r="D166" s="223" t="str">
        <f>IF(ISBLANK('AO Overig'!C7),"",'AO Overig'!C7)</f>
        <v/>
      </c>
      <c r="E166" s="85"/>
      <c r="F166" s="85"/>
      <c r="G166" s="85"/>
      <c r="H166" s="85"/>
      <c r="I166" s="85"/>
    </row>
    <row r="167" spans="1:9" x14ac:dyDescent="0.35">
      <c r="A167" s="85"/>
      <c r="B167" s="85" t="s">
        <v>172</v>
      </c>
      <c r="C167" s="202">
        <v>5</v>
      </c>
      <c r="D167" s="223" t="str">
        <f>IF(ISBLANK('AO Overig'!C8),"",'AO Overig'!C8)</f>
        <v/>
      </c>
      <c r="F167" s="85"/>
      <c r="G167" s="85"/>
      <c r="H167" s="85"/>
      <c r="I167" s="85"/>
    </row>
    <row r="168" spans="1:9" x14ac:dyDescent="0.35">
      <c r="A168" s="85"/>
      <c r="B168" s="85" t="s">
        <v>284</v>
      </c>
      <c r="C168" s="202">
        <v>6</v>
      </c>
      <c r="D168" s="223" t="str">
        <f>IF(ISBLANK('AO Overig'!C9),"",'AO Overig'!C9)</f>
        <v/>
      </c>
      <c r="E168" s="85"/>
      <c r="F168" s="85"/>
      <c r="G168" s="85"/>
      <c r="H168" s="85"/>
      <c r="I168" s="85"/>
    </row>
    <row r="169" spans="1:9" x14ac:dyDescent="0.35">
      <c r="A169" s="85"/>
      <c r="B169" s="85" t="s">
        <v>285</v>
      </c>
      <c r="C169" s="202">
        <v>7</v>
      </c>
      <c r="D169" s="223" t="str">
        <f>IF(ISBLANK('AO Overig'!C10),"",'AO Overig'!C10)</f>
        <v/>
      </c>
      <c r="E169" s="85"/>
      <c r="F169" s="85"/>
      <c r="G169" s="85"/>
      <c r="H169" s="85"/>
      <c r="I169" s="85"/>
    </row>
    <row r="170" spans="1:9" x14ac:dyDescent="0.35">
      <c r="A170" s="85"/>
      <c r="B170" s="85" t="s">
        <v>286</v>
      </c>
      <c r="C170" s="202">
        <v>8</v>
      </c>
      <c r="D170" s="223" t="str">
        <f>IF(ISBLANK('AO Overig'!C11),"",'AO Overig'!C11)</f>
        <v/>
      </c>
      <c r="E170" s="85"/>
      <c r="F170" s="85"/>
      <c r="G170" s="85"/>
      <c r="H170" s="85"/>
      <c r="I170" s="85"/>
    </row>
    <row r="171" spans="1:9" x14ac:dyDescent="0.35">
      <c r="A171" s="85"/>
      <c r="B171" s="85" t="s">
        <v>287</v>
      </c>
      <c r="C171" s="202">
        <v>9</v>
      </c>
      <c r="D171" s="223" t="str">
        <f>IF(ISBLANK('AO Overig'!C12),"",'AO Overig'!C12)</f>
        <v/>
      </c>
      <c r="E171" s="85"/>
      <c r="F171" s="85"/>
      <c r="G171" s="85"/>
      <c r="H171" s="85"/>
      <c r="I171" s="85"/>
    </row>
    <row r="172" spans="1:9" x14ac:dyDescent="0.35">
      <c r="A172" s="85"/>
      <c r="B172" s="85" t="s">
        <v>288</v>
      </c>
      <c r="C172" s="202">
        <v>10</v>
      </c>
      <c r="D172" s="223" t="str">
        <f>IF(ISBLANK('AO Overig'!C13),"",'AO Overig'!C13)</f>
        <v/>
      </c>
      <c r="E172" s="85"/>
      <c r="F172" s="85"/>
      <c r="G172" s="85"/>
      <c r="H172" s="85"/>
      <c r="I172" s="85"/>
    </row>
    <row r="173" spans="1:9" x14ac:dyDescent="0.35">
      <c r="A173" s="85"/>
      <c r="B173" s="85"/>
      <c r="C173" s="78"/>
      <c r="D173" s="85"/>
      <c r="E173" s="85"/>
      <c r="F173" s="85"/>
      <c r="G173" s="85"/>
      <c r="H173" s="85"/>
      <c r="I173" s="85"/>
    </row>
    <row r="174" spans="1:9" ht="15.5" x14ac:dyDescent="0.35">
      <c r="A174" s="85"/>
      <c r="B174" s="180" t="s">
        <v>174</v>
      </c>
      <c r="C174" s="175" t="s">
        <v>450</v>
      </c>
      <c r="D174" s="87"/>
      <c r="E174" s="87"/>
      <c r="F174" s="87"/>
      <c r="G174" s="87"/>
      <c r="H174" s="85"/>
      <c r="I174" s="85"/>
    </row>
    <row r="175" spans="1:9" x14ac:dyDescent="0.35">
      <c r="A175" s="85"/>
      <c r="B175" s="87"/>
      <c r="C175" s="144" t="s">
        <v>416</v>
      </c>
      <c r="D175" s="144" t="s">
        <v>417</v>
      </c>
      <c r="E175" s="87"/>
      <c r="F175" s="87"/>
      <c r="G175" s="87"/>
      <c r="H175" s="85"/>
      <c r="I175" s="85"/>
    </row>
    <row r="176" spans="1:9" x14ac:dyDescent="0.35">
      <c r="A176" s="85"/>
      <c r="B176" s="85" t="s">
        <v>175</v>
      </c>
      <c r="C176" s="202">
        <v>1</v>
      </c>
      <c r="D176" s="222" t="str">
        <f>IF(ISBLANK('AO Overig'!C15),"",'AO Overig'!C15)</f>
        <v/>
      </c>
      <c r="E176" s="85"/>
      <c r="F176" s="85"/>
      <c r="G176" s="85"/>
      <c r="H176" s="85"/>
      <c r="I176" s="85"/>
    </row>
    <row r="177" spans="1:9" x14ac:dyDescent="0.35">
      <c r="A177" s="85"/>
      <c r="B177" s="85" t="s">
        <v>177</v>
      </c>
      <c r="C177" s="202">
        <v>2</v>
      </c>
      <c r="D177" s="223" t="str">
        <f>IF(ISBLANK('AO Overig'!C16),"",'AO Overig'!C16)</f>
        <v/>
      </c>
      <c r="E177" s="85"/>
      <c r="F177" s="85"/>
      <c r="G177" s="85"/>
      <c r="H177" s="85"/>
      <c r="I177" s="85"/>
    </row>
    <row r="178" spans="1:9" x14ac:dyDescent="0.35">
      <c r="A178" s="85"/>
      <c r="B178" s="85" t="s">
        <v>179</v>
      </c>
      <c r="C178" s="209">
        <v>3</v>
      </c>
      <c r="D178" s="224" t="str">
        <f>IF(ISBLANK('AO Overig'!C17),"",'AO Overig'!C17)</f>
        <v/>
      </c>
      <c r="E178" s="85"/>
      <c r="F178" s="85"/>
      <c r="G178" s="85"/>
      <c r="H178" s="85"/>
      <c r="I178" s="85"/>
    </row>
    <row r="179" spans="1:9" x14ac:dyDescent="0.35">
      <c r="A179" s="85"/>
      <c r="B179" s="85"/>
      <c r="C179" s="78"/>
      <c r="D179" s="85"/>
      <c r="E179" s="85"/>
      <c r="F179" s="85"/>
      <c r="G179" s="85"/>
      <c r="H179" s="85"/>
      <c r="I179" s="85"/>
    </row>
    <row r="180" spans="1:9" ht="15.5" x14ac:dyDescent="0.35">
      <c r="A180" s="85"/>
      <c r="B180" s="178" t="s">
        <v>182</v>
      </c>
      <c r="C180" s="179" t="s">
        <v>418</v>
      </c>
      <c r="D180" s="85"/>
      <c r="E180" s="85"/>
      <c r="F180" s="85"/>
      <c r="G180" s="85"/>
      <c r="H180" s="85"/>
      <c r="I180" s="85"/>
    </row>
    <row r="181" spans="1:9" x14ac:dyDescent="0.35">
      <c r="A181" s="85"/>
      <c r="B181" s="85" t="s">
        <v>185</v>
      </c>
      <c r="C181" s="144" t="s">
        <v>477</v>
      </c>
      <c r="D181" s="267" t="str">
        <f>IF(ISBLANK('AO Overig'!C23),"",'AO Overig'!C23)</f>
        <v/>
      </c>
      <c r="E181" s="85"/>
      <c r="F181" s="85"/>
      <c r="G181" s="85"/>
      <c r="H181" s="85"/>
      <c r="I181" s="85"/>
    </row>
    <row r="182" spans="1:9" x14ac:dyDescent="0.35">
      <c r="A182" s="85"/>
      <c r="B182" s="85"/>
      <c r="C182" s="78" t="s">
        <v>425</v>
      </c>
      <c r="D182" s="78" t="s">
        <v>426</v>
      </c>
      <c r="E182" s="85"/>
      <c r="F182" s="85"/>
      <c r="G182" s="85"/>
      <c r="H182" s="85"/>
      <c r="I182" s="85"/>
    </row>
    <row r="183" spans="1:9" ht="24" x14ac:dyDescent="0.35">
      <c r="A183" s="85"/>
      <c r="B183" s="85" t="s">
        <v>371</v>
      </c>
      <c r="C183" s="265" t="s">
        <v>421</v>
      </c>
      <c r="D183" s="228" t="str">
        <f>IF(ISBLANK('AO Overig'!C26),"",'AO Overig'!C26)</f>
        <v/>
      </c>
      <c r="E183" s="85"/>
      <c r="F183" s="85"/>
      <c r="G183" s="85"/>
      <c r="H183" s="85"/>
      <c r="I183" s="85"/>
    </row>
    <row r="184" spans="1:9" x14ac:dyDescent="0.35">
      <c r="A184" s="85"/>
      <c r="B184" s="85" t="s">
        <v>372</v>
      </c>
      <c r="C184" s="218" t="s">
        <v>422</v>
      </c>
      <c r="D184" s="228" t="str">
        <f>IF(ISBLANK('AO Overig'!C27),"",'AO Overig'!C27)</f>
        <v/>
      </c>
      <c r="E184" s="85"/>
      <c r="F184" s="85"/>
      <c r="G184" s="85"/>
      <c r="H184" s="85"/>
      <c r="I184" s="85"/>
    </row>
    <row r="185" spans="1:9" x14ac:dyDescent="0.35">
      <c r="A185" s="85"/>
      <c r="B185" s="85" t="s">
        <v>373</v>
      </c>
      <c r="C185" s="218" t="s">
        <v>423</v>
      </c>
      <c r="D185" s="228" t="str">
        <f>IF(ISBLANK('AO Overig'!C28),"",'AO Overig'!C28)</f>
        <v/>
      </c>
      <c r="E185" s="85"/>
      <c r="F185" s="85"/>
      <c r="G185" s="85"/>
      <c r="H185" s="85"/>
      <c r="I185" s="85"/>
    </row>
    <row r="186" spans="1:9" x14ac:dyDescent="0.35">
      <c r="A186" s="85"/>
      <c r="B186" s="85" t="s">
        <v>374</v>
      </c>
      <c r="C186" s="266" t="s">
        <v>424</v>
      </c>
      <c r="D186" s="228" t="str">
        <f>IF(ISBLANK('AO Overig'!C29),"",'AO Overig'!C29)</f>
        <v/>
      </c>
      <c r="E186" s="85"/>
      <c r="F186" s="85"/>
      <c r="G186" s="85"/>
      <c r="H186" s="85"/>
      <c r="I186" s="85"/>
    </row>
    <row r="187" spans="1:9" x14ac:dyDescent="0.35">
      <c r="A187" s="85"/>
      <c r="B187" s="85"/>
      <c r="C187" s="78"/>
      <c r="D187" s="85"/>
      <c r="E187" s="85"/>
      <c r="F187" s="85"/>
      <c r="G187" s="85"/>
      <c r="H187" s="85"/>
      <c r="I187" s="85"/>
    </row>
    <row r="188" spans="1:9" x14ac:dyDescent="0.35">
      <c r="A188" s="85"/>
      <c r="B188" s="85"/>
      <c r="C188" s="78"/>
      <c r="D188" s="85"/>
      <c r="E188" s="85"/>
      <c r="F188" s="85"/>
      <c r="G188" s="85"/>
      <c r="H188" s="85"/>
      <c r="I188" s="85"/>
    </row>
    <row r="189" spans="1:9" ht="15.5" x14ac:dyDescent="0.35">
      <c r="A189" s="85"/>
      <c r="B189" s="178" t="s">
        <v>190</v>
      </c>
      <c r="C189" s="175" t="s">
        <v>478</v>
      </c>
      <c r="D189" s="85"/>
      <c r="E189" s="85"/>
      <c r="F189" s="85"/>
      <c r="G189" s="85"/>
      <c r="H189" s="85"/>
      <c r="I189" s="85"/>
    </row>
    <row r="190" spans="1:9" x14ac:dyDescent="0.35">
      <c r="A190" s="85"/>
      <c r="B190" s="85"/>
      <c r="C190" s="78" t="s">
        <v>420</v>
      </c>
      <c r="D190" s="78" t="s">
        <v>419</v>
      </c>
      <c r="E190" s="85"/>
      <c r="F190" s="85"/>
      <c r="G190" s="85"/>
      <c r="H190" s="85"/>
      <c r="I190" s="85"/>
    </row>
    <row r="191" spans="1:9" x14ac:dyDescent="0.35">
      <c r="A191" s="85"/>
      <c r="B191" s="85" t="s">
        <v>192</v>
      </c>
      <c r="C191" s="202">
        <v>1</v>
      </c>
      <c r="D191" s="267" t="str">
        <f>IF(ISBLANK('AO Overig'!C32),"",'AO Overig'!C32)</f>
        <v/>
      </c>
      <c r="E191" s="85"/>
      <c r="F191" s="85"/>
      <c r="G191" s="85"/>
      <c r="H191" s="85"/>
      <c r="I191" s="85"/>
    </row>
    <row r="192" spans="1:9" x14ac:dyDescent="0.35">
      <c r="A192" s="85"/>
      <c r="B192" s="85" t="s">
        <v>194</v>
      </c>
      <c r="C192" s="202">
        <v>2</v>
      </c>
      <c r="D192" s="267" t="str">
        <f>IF(ISBLANK('AO Overig'!C33),"",'AO Overig'!C33)</f>
        <v/>
      </c>
      <c r="E192" s="85"/>
      <c r="F192" s="85"/>
      <c r="G192" s="85"/>
      <c r="H192" s="85"/>
      <c r="I192" s="85"/>
    </row>
    <row r="193" spans="1:9" x14ac:dyDescent="0.35">
      <c r="A193" s="85"/>
      <c r="B193" s="85" t="s">
        <v>196</v>
      </c>
      <c r="C193" s="209">
        <v>3</v>
      </c>
      <c r="D193" s="268" t="str">
        <f>IF(ISBLANK('AO Overig'!C34),"",'AO Overig'!C34)</f>
        <v/>
      </c>
      <c r="E193" s="85"/>
      <c r="F193" s="85"/>
      <c r="G193" s="85"/>
      <c r="H193" s="85"/>
      <c r="I193" s="85"/>
    </row>
    <row r="194" spans="1:9" x14ac:dyDescent="0.35">
      <c r="A194" s="85"/>
      <c r="B194" s="85"/>
      <c r="C194" s="78"/>
      <c r="D194" s="85"/>
      <c r="E194" s="85"/>
      <c r="F194" s="85"/>
      <c r="G194" s="85"/>
      <c r="H194" s="85"/>
      <c r="I194" s="85"/>
    </row>
    <row r="195" spans="1:9" ht="15.5" x14ac:dyDescent="0.35">
      <c r="A195" s="85"/>
      <c r="B195" s="178" t="s">
        <v>199</v>
      </c>
      <c r="C195" s="179" t="s">
        <v>479</v>
      </c>
      <c r="D195" s="85"/>
      <c r="E195" s="85"/>
      <c r="F195" s="85"/>
      <c r="G195" s="85"/>
      <c r="H195" s="85"/>
      <c r="I195" s="85"/>
    </row>
    <row r="196" spans="1:9" x14ac:dyDescent="0.35">
      <c r="A196" s="85"/>
      <c r="B196" s="85" t="s">
        <v>202</v>
      </c>
      <c r="C196" s="89" t="s">
        <v>303</v>
      </c>
      <c r="D196" s="222" t="str">
        <f>IF(ISBLANK('AO Overig'!C39),"",'AO Overig'!C39)</f>
        <v/>
      </c>
      <c r="E196" s="85"/>
      <c r="F196" s="85"/>
      <c r="G196" s="85"/>
      <c r="H196" s="85"/>
      <c r="I196" s="85"/>
    </row>
    <row r="197" spans="1:9" x14ac:dyDescent="0.35">
      <c r="A197" s="85"/>
      <c r="B197" s="85"/>
      <c r="C197" s="78" t="s">
        <v>428</v>
      </c>
      <c r="D197" s="78" t="s">
        <v>427</v>
      </c>
      <c r="E197" s="85"/>
      <c r="F197" s="85"/>
      <c r="G197" s="85"/>
      <c r="H197" s="85"/>
      <c r="I197" s="85"/>
    </row>
    <row r="198" spans="1:9" x14ac:dyDescent="0.35">
      <c r="A198" s="85"/>
      <c r="B198" s="85" t="s">
        <v>375</v>
      </c>
      <c r="C198" s="210" t="s">
        <v>504</v>
      </c>
      <c r="D198" s="225" t="str">
        <f>IF(ISBLANK('AO Overig'!C42),"",'AO Overig'!C42)</f>
        <v/>
      </c>
      <c r="E198" s="85"/>
      <c r="F198" s="85"/>
      <c r="G198" s="85"/>
      <c r="H198" s="85"/>
      <c r="I198" s="85"/>
    </row>
    <row r="199" spans="1:9" x14ac:dyDescent="0.35">
      <c r="A199" s="85"/>
      <c r="B199" s="85" t="s">
        <v>376</v>
      </c>
      <c r="C199" s="210" t="s">
        <v>204</v>
      </c>
      <c r="D199" s="226" t="str">
        <f>IF(ISBLANK('AO Overig'!C43),"",'AO Overig'!C43)</f>
        <v/>
      </c>
      <c r="E199" s="85"/>
      <c r="F199" s="85"/>
      <c r="G199" s="85"/>
      <c r="H199" s="85"/>
      <c r="I199" s="85"/>
    </row>
    <row r="200" spans="1:9" x14ac:dyDescent="0.35">
      <c r="A200" s="85"/>
      <c r="B200" s="85" t="s">
        <v>377</v>
      </c>
      <c r="C200" s="210" t="s">
        <v>505</v>
      </c>
      <c r="D200" s="226" t="str">
        <f>IF(ISBLANK('AO Overig'!C44),"",'AO Overig'!C44)</f>
        <v/>
      </c>
      <c r="E200" s="85"/>
      <c r="F200" s="85"/>
      <c r="G200" s="85"/>
      <c r="H200" s="85"/>
      <c r="I200" s="85"/>
    </row>
    <row r="201" spans="1:9" x14ac:dyDescent="0.35">
      <c r="A201" s="85"/>
      <c r="B201" s="85" t="s">
        <v>378</v>
      </c>
      <c r="C201" s="210" t="s">
        <v>506</v>
      </c>
      <c r="D201" s="226" t="str">
        <f>IF(ISBLANK('AO Overig'!C45),"",'AO Overig'!C45)</f>
        <v/>
      </c>
      <c r="E201" s="85"/>
      <c r="F201" s="85"/>
      <c r="G201" s="85"/>
      <c r="H201" s="85"/>
      <c r="I201" s="85"/>
    </row>
    <row r="202" spans="1:9" x14ac:dyDescent="0.35">
      <c r="A202" s="85"/>
      <c r="B202" s="85" t="s">
        <v>379</v>
      </c>
      <c r="C202" s="211" t="s">
        <v>507</v>
      </c>
      <c r="D202" s="227" t="str">
        <f>IF(ISBLANK('AO Overig'!C46),"",'AO Overig'!C46)</f>
        <v/>
      </c>
      <c r="E202" s="85"/>
      <c r="F202" s="85"/>
      <c r="G202" s="85"/>
      <c r="H202" s="85"/>
      <c r="I202" s="85"/>
    </row>
    <row r="203" spans="1:9" x14ac:dyDescent="0.35">
      <c r="A203" s="85"/>
      <c r="B203" s="85"/>
      <c r="C203" s="78"/>
      <c r="D203" s="85"/>
      <c r="E203" s="85"/>
      <c r="F203" s="85"/>
      <c r="G203" s="85"/>
      <c r="H203" s="85"/>
      <c r="I203" s="85"/>
    </row>
    <row r="204" spans="1:9" x14ac:dyDescent="0.35">
      <c r="A204" s="85"/>
      <c r="B204" s="91">
        <v>9</v>
      </c>
      <c r="C204" s="89" t="s">
        <v>315</v>
      </c>
      <c r="D204" s="223" t="str">
        <f>IF(ISBLANK('AO Overig'!C52),"",'AO Overig'!C52)</f>
        <v/>
      </c>
      <c r="E204" s="85"/>
      <c r="F204" s="85"/>
      <c r="G204" s="85"/>
      <c r="H204" s="85"/>
      <c r="I204" s="85"/>
    </row>
    <row r="205" spans="1:9" ht="15" thickBot="1" x14ac:dyDescent="0.4">
      <c r="A205" s="85"/>
      <c r="B205" s="85"/>
      <c r="C205" s="78"/>
      <c r="D205" s="85"/>
      <c r="E205" s="85"/>
      <c r="F205" s="85"/>
      <c r="G205" s="85"/>
      <c r="H205" s="85"/>
      <c r="I205" s="85"/>
    </row>
    <row r="206" spans="1:9" ht="19" thickBot="1" x14ac:dyDescent="0.5">
      <c r="A206" s="156" t="s">
        <v>381</v>
      </c>
      <c r="B206" s="157"/>
      <c r="C206" s="157"/>
      <c r="D206" s="119"/>
      <c r="E206" s="110"/>
      <c r="F206" s="110"/>
      <c r="G206" s="111"/>
      <c r="H206" s="85"/>
      <c r="I206" s="85"/>
    </row>
    <row r="207" spans="1:9" x14ac:dyDescent="0.35">
      <c r="A207" s="85"/>
      <c r="B207" s="85"/>
      <c r="C207" s="78"/>
      <c r="D207" s="85"/>
      <c r="E207" s="85"/>
      <c r="F207" s="85"/>
      <c r="G207" s="85"/>
      <c r="H207" s="85"/>
      <c r="I207" s="85"/>
    </row>
    <row r="208" spans="1:9" x14ac:dyDescent="0.35">
      <c r="A208" s="85"/>
      <c r="B208" s="85"/>
      <c r="C208" s="78" t="s">
        <v>456</v>
      </c>
      <c r="D208" s="269">
        <f>'AO Algemeen'!I13</f>
        <v>0</v>
      </c>
      <c r="E208" s="85"/>
      <c r="F208" s="85"/>
      <c r="G208" s="85"/>
      <c r="H208" s="85"/>
      <c r="I208" s="85"/>
    </row>
    <row r="209" spans="1:9" x14ac:dyDescent="0.35">
      <c r="A209" s="85"/>
      <c r="B209" s="85"/>
      <c r="C209" s="78" t="s">
        <v>457</v>
      </c>
      <c r="D209" s="269">
        <f>'AO Algemeen'!I19</f>
        <v>0</v>
      </c>
      <c r="E209" s="85"/>
      <c r="F209" s="85"/>
      <c r="G209" s="85"/>
      <c r="H209" s="85"/>
      <c r="I209" s="85"/>
    </row>
    <row r="210" spans="1:9" x14ac:dyDescent="0.35">
      <c r="A210" s="85"/>
      <c r="B210" s="85"/>
      <c r="C210" s="78" t="s">
        <v>458</v>
      </c>
      <c r="D210" s="269">
        <f>'AO Algemeen'!I25</f>
        <v>0</v>
      </c>
      <c r="E210" s="85"/>
      <c r="F210" s="85"/>
      <c r="G210" s="85"/>
      <c r="H210" s="85"/>
      <c r="I210" s="85"/>
    </row>
    <row r="211" spans="1:9" x14ac:dyDescent="0.35">
      <c r="A211" s="85"/>
      <c r="B211" s="85"/>
      <c r="C211" s="78" t="s">
        <v>459</v>
      </c>
      <c r="D211" s="269">
        <f>'AO Capaciteit'!I5</f>
        <v>0</v>
      </c>
      <c r="E211" s="85"/>
      <c r="F211" s="85"/>
      <c r="G211" s="85"/>
      <c r="H211" s="85"/>
      <c r="I211" s="85"/>
    </row>
    <row r="212" spans="1:9" x14ac:dyDescent="0.35">
      <c r="A212" s="85"/>
      <c r="B212" s="85"/>
      <c r="C212" s="78" t="s">
        <v>460</v>
      </c>
      <c r="D212" s="269">
        <f>'AO Capaciteit'!I12</f>
        <v>0</v>
      </c>
      <c r="E212" s="85"/>
      <c r="F212" s="85"/>
      <c r="G212" s="85"/>
      <c r="H212" s="85"/>
      <c r="I212" s="85"/>
    </row>
    <row r="213" spans="1:9" x14ac:dyDescent="0.35">
      <c r="A213" s="85"/>
      <c r="B213" s="85"/>
      <c r="C213" s="78" t="s">
        <v>461</v>
      </c>
      <c r="D213" s="269">
        <f>'AO Capaciteit'!I19</f>
        <v>0</v>
      </c>
      <c r="E213" s="85"/>
      <c r="F213" s="85"/>
      <c r="G213" s="85"/>
      <c r="H213" s="85"/>
      <c r="I213" s="85"/>
    </row>
    <row r="214" spans="1:9" x14ac:dyDescent="0.35">
      <c r="A214" s="85"/>
      <c r="B214" s="85"/>
      <c r="C214" s="78" t="s">
        <v>462</v>
      </c>
      <c r="D214" s="269">
        <f>'AO Capaciteit'!I34</f>
        <v>0</v>
      </c>
      <c r="E214" s="85"/>
      <c r="F214" s="85"/>
      <c r="G214" s="85"/>
      <c r="H214" s="85"/>
      <c r="I214" s="85"/>
    </row>
    <row r="215" spans="1:9" x14ac:dyDescent="0.35">
      <c r="A215" s="85"/>
      <c r="B215" s="85"/>
      <c r="C215" s="78" t="s">
        <v>463</v>
      </c>
      <c r="D215" s="269">
        <f>'AO Capaciteit'!I49</f>
        <v>0</v>
      </c>
      <c r="E215" s="85"/>
      <c r="F215" s="85"/>
      <c r="G215" s="85"/>
      <c r="H215" s="85"/>
      <c r="I215" s="85"/>
    </row>
    <row r="216" spans="1:9" x14ac:dyDescent="0.35">
      <c r="A216" s="85"/>
      <c r="B216" s="85"/>
      <c r="C216" s="78" t="s">
        <v>464</v>
      </c>
      <c r="D216" s="269">
        <f>'AO Capaciteit'!I65</f>
        <v>0</v>
      </c>
      <c r="E216" s="85"/>
      <c r="F216" s="85"/>
      <c r="G216" s="85"/>
      <c r="H216" s="85"/>
      <c r="I216" s="85"/>
    </row>
    <row r="217" spans="1:9" x14ac:dyDescent="0.35">
      <c r="A217" s="85"/>
      <c r="B217" s="85"/>
      <c r="C217" s="78" t="s">
        <v>465</v>
      </c>
      <c r="D217" s="269">
        <f>'AO Capaciteit'!I67</f>
        <v>0</v>
      </c>
      <c r="E217" s="85"/>
      <c r="F217" s="85"/>
      <c r="G217" s="85"/>
      <c r="H217" s="85"/>
      <c r="I217" s="85"/>
    </row>
    <row r="218" spans="1:9" x14ac:dyDescent="0.35">
      <c r="A218" s="85"/>
      <c r="B218" s="85"/>
      <c r="C218" s="78" t="s">
        <v>466</v>
      </c>
      <c r="D218" s="269" t="str">
        <f>'AO Kwaliteit'!K6</f>
        <v>5.1</v>
      </c>
      <c r="E218" s="85"/>
      <c r="F218" s="85"/>
      <c r="G218" s="85"/>
      <c r="H218" s="85"/>
      <c r="I218" s="85"/>
    </row>
    <row r="219" spans="1:9" x14ac:dyDescent="0.35">
      <c r="A219" s="85"/>
      <c r="B219" s="85"/>
      <c r="C219" s="78" t="s">
        <v>467</v>
      </c>
      <c r="D219" s="269" t="str">
        <f>'AO Kwaliteit'!K14</f>
        <v>5.2</v>
      </c>
      <c r="E219" s="85"/>
      <c r="F219" s="85"/>
      <c r="G219" s="85"/>
      <c r="H219" s="85"/>
      <c r="I219" s="85"/>
    </row>
    <row r="220" spans="1:9" x14ac:dyDescent="0.35">
      <c r="A220" s="85"/>
      <c r="B220" s="85"/>
      <c r="C220" s="78" t="s">
        <v>468</v>
      </c>
      <c r="D220" s="269" t="str">
        <f>'AO Kwaliteit'!K21</f>
        <v>5.3</v>
      </c>
      <c r="E220" s="85"/>
      <c r="F220" s="85"/>
      <c r="G220" s="85"/>
      <c r="H220" s="85"/>
      <c r="I220" s="85"/>
    </row>
    <row r="221" spans="1:9" x14ac:dyDescent="0.35">
      <c r="A221" s="85"/>
      <c r="B221" s="85"/>
      <c r="C221" s="78" t="s">
        <v>469</v>
      </c>
      <c r="D221" s="269" t="str">
        <f>'AO Kwaliteit'!K30</f>
        <v>5.4</v>
      </c>
      <c r="E221" s="85"/>
      <c r="F221" s="85"/>
      <c r="G221" s="85"/>
      <c r="H221" s="85"/>
      <c r="I221" s="85"/>
    </row>
    <row r="222" spans="1:9" x14ac:dyDescent="0.35">
      <c r="A222" s="85"/>
      <c r="B222" s="85"/>
      <c r="C222" s="78" t="s">
        <v>470</v>
      </c>
      <c r="D222" s="269" t="str">
        <f>'AO Kwaliteit'!K37</f>
        <v>5.5</v>
      </c>
      <c r="E222" s="85"/>
      <c r="F222" s="85"/>
      <c r="G222" s="85"/>
      <c r="H222" s="85"/>
      <c r="I222" s="85"/>
    </row>
    <row r="223" spans="1:9" x14ac:dyDescent="0.35">
      <c r="A223" s="85"/>
      <c r="B223" s="85"/>
      <c r="C223" s="78" t="s">
        <v>471</v>
      </c>
      <c r="D223" s="269">
        <f>'AO Overig'!I4</f>
        <v>0</v>
      </c>
      <c r="E223" s="85"/>
      <c r="F223" s="85"/>
      <c r="G223" s="85"/>
      <c r="H223" s="85"/>
      <c r="I223" s="85"/>
    </row>
    <row r="224" spans="1:9" x14ac:dyDescent="0.35">
      <c r="A224" s="85"/>
      <c r="B224" s="85"/>
      <c r="C224" s="78" t="s">
        <v>472</v>
      </c>
      <c r="D224" s="269">
        <f>'AO Overig'!I15</f>
        <v>0</v>
      </c>
      <c r="E224" s="85"/>
      <c r="F224" s="85"/>
      <c r="G224" s="85"/>
      <c r="H224" s="85"/>
      <c r="I224" s="85"/>
    </row>
    <row r="225" spans="1:9" x14ac:dyDescent="0.35">
      <c r="A225" s="85"/>
      <c r="B225" s="85"/>
      <c r="C225" s="78" t="s">
        <v>473</v>
      </c>
      <c r="D225" s="269">
        <f>'AO Overig'!I26</f>
        <v>0</v>
      </c>
      <c r="E225" s="85"/>
      <c r="F225" s="85"/>
      <c r="G225" s="85"/>
      <c r="H225" s="85"/>
      <c r="I225" s="85"/>
    </row>
    <row r="226" spans="1:9" x14ac:dyDescent="0.35">
      <c r="A226" s="85"/>
      <c r="B226" s="85"/>
      <c r="C226" s="78" t="s">
        <v>474</v>
      </c>
      <c r="D226" s="269">
        <f>'AO Overig'!I32</f>
        <v>0</v>
      </c>
      <c r="E226" s="85"/>
      <c r="F226" s="85"/>
      <c r="G226" s="85"/>
      <c r="H226" s="85"/>
      <c r="I226" s="85"/>
    </row>
    <row r="227" spans="1:9" x14ac:dyDescent="0.35">
      <c r="A227" s="85"/>
      <c r="B227" s="85"/>
      <c r="C227" s="78" t="s">
        <v>475</v>
      </c>
      <c r="D227" s="269">
        <f>'AO Overig'!I42</f>
        <v>0</v>
      </c>
      <c r="E227" s="85"/>
      <c r="F227" s="85"/>
      <c r="G227" s="85"/>
      <c r="H227" s="85"/>
      <c r="I227" s="85"/>
    </row>
    <row r="228" spans="1:9" x14ac:dyDescent="0.35">
      <c r="A228" s="85"/>
      <c r="B228" s="85"/>
      <c r="C228" s="78"/>
      <c r="D228" s="85"/>
      <c r="E228" s="85"/>
      <c r="F228" s="85"/>
      <c r="G228" s="85"/>
      <c r="H228" s="85"/>
      <c r="I228" s="85"/>
    </row>
  </sheetData>
  <protectedRanges>
    <protectedRange sqref="D131:D134 E138:F157" name="Pagina3_1"/>
  </protectedRanges>
  <mergeCells count="1">
    <mergeCell ref="A3:C3"/>
  </mergeCells>
  <phoneticPr fontId="9" type="noConversion"/>
  <pageMargins left="0.7" right="0.7" top="0.75" bottom="0.75" header="0.3" footer="0.3"/>
  <pageSetup paperSize="9" orientation="portrait" verticalDpi="0" r:id="rId1"/>
  <tableParts count="15">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AO Algemeen</vt:lpstr>
      <vt:lpstr>AO Capaciteit</vt:lpstr>
      <vt:lpstr>AO Kwaliteit</vt:lpstr>
      <vt:lpstr>AO Overig</vt:lpstr>
      <vt:lpstr>Controle</vt:lpstr>
      <vt:lpstr>Opties (onzichtbaar)</vt:lpstr>
      <vt:lpstr>Mapping XSD (onzichtbaar)</vt:lpstr>
      <vt:lpstr>'AO Kwaliteit'!_Hlk127884002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2023-11-09T09:03:40Z</dcterms:created>
  <dcterms:modified xsi:type="dcterms:W3CDTF">2023-11-09T11:36:34Z</dcterms:modified>
  <cp:category/>
  <cp:contentStatus/>
</cp:coreProperties>
</file>